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66925"/>
  <mc:AlternateContent xmlns:mc="http://schemas.openxmlformats.org/markup-compatibility/2006">
    <mc:Choice Requires="x15">
      <x15ac:absPath xmlns:x15ac="http://schemas.microsoft.com/office/spreadsheetml/2010/11/ac" url="H:\ACTIVE DOCUMENTS\CONNECTING BC PROGRAM\"/>
    </mc:Choice>
  </mc:AlternateContent>
  <xr:revisionPtr revIDLastSave="0" documentId="10_ncr:100000_{23BC1DA6-1C3D-48E5-B528-5B4DB4C22A77}" xr6:coauthVersionLast="31" xr6:coauthVersionMax="34" xr10:uidLastSave="{00000000-0000-0000-0000-000000000000}"/>
  <workbookProtection workbookAlgorithmName="SHA-512" workbookHashValue="Pp3s9OZ7afBV0dSTLhGRnPGLuQHmKu1zgKb7pVdoSkiYShOR6drsXff1p/exPkp0CO23z7Slwm7w/cWZx5QEiQ==" workbookSaltValue="QaUaXNBFt3y1OHo1AMHRbA==" workbookSpinCount="100000" lockStructure="1"/>
  <bookViews>
    <workbookView xWindow="0" yWindow="0" windowWidth="20490" windowHeight="7545" xr2:uid="{00000000-000D-0000-FFFF-FFFF00000000}"/>
  </bookViews>
  <sheets>
    <sheet name="Transport Communities" sheetId="1" r:id="rId1"/>
  </sheets>
  <definedNames>
    <definedName name="_xlnm._FilterDatabase" localSheetId="0" hidden="1">'Transport Communities'!$B$38:$Q$1274</definedName>
    <definedName name="_xlnm.Print_Area" localSheetId="0">'Transport Communities'!$B$2:$Q$1274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1" i="1" l="1"/>
  <c r="AA39" i="1" l="1"/>
  <c r="N22" i="1" s="1"/>
  <c r="Z40" i="1" l="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Z1018" i="1"/>
  <c r="Z1019" i="1"/>
  <c r="Z1020" i="1"/>
  <c r="Z1021" i="1"/>
  <c r="Z1022" i="1"/>
  <c r="Z1023" i="1"/>
  <c r="Z1024" i="1"/>
  <c r="Z1025" i="1"/>
  <c r="Z1026" i="1"/>
  <c r="Z1027" i="1"/>
  <c r="Z1028" i="1"/>
  <c r="Z1029" i="1"/>
  <c r="Z1030" i="1"/>
  <c r="Z1031" i="1"/>
  <c r="Z1032" i="1"/>
  <c r="Z1033" i="1"/>
  <c r="Z1034" i="1"/>
  <c r="Z1035" i="1"/>
  <c r="Z1036" i="1"/>
  <c r="Z1037" i="1"/>
  <c r="Z1038" i="1"/>
  <c r="Z1039" i="1"/>
  <c r="Z1040" i="1"/>
  <c r="Z1041" i="1"/>
  <c r="Z1042" i="1"/>
  <c r="Z1043" i="1"/>
  <c r="Z1044" i="1"/>
  <c r="Z1045" i="1"/>
  <c r="Z1046" i="1"/>
  <c r="Z1047" i="1"/>
  <c r="Z1048" i="1"/>
  <c r="Z1049" i="1"/>
  <c r="Z1050" i="1"/>
  <c r="Z1051" i="1"/>
  <c r="Z1052" i="1"/>
  <c r="Z1053" i="1"/>
  <c r="Z1054" i="1"/>
  <c r="Z1055" i="1"/>
  <c r="Z1056" i="1"/>
  <c r="Z1057" i="1"/>
  <c r="Z1058" i="1"/>
  <c r="Z1059" i="1"/>
  <c r="Z1060" i="1"/>
  <c r="Z1061" i="1"/>
  <c r="Z1062" i="1"/>
  <c r="Z1063" i="1"/>
  <c r="Z1064" i="1"/>
  <c r="Z1065" i="1"/>
  <c r="Z1066" i="1"/>
  <c r="Z1067" i="1"/>
  <c r="Z1068" i="1"/>
  <c r="Z1069" i="1"/>
  <c r="Z1070" i="1"/>
  <c r="Z1071" i="1"/>
  <c r="Z1072" i="1"/>
  <c r="Z1073" i="1"/>
  <c r="Z1074" i="1"/>
  <c r="Z1075" i="1"/>
  <c r="Z1076" i="1"/>
  <c r="Z1077" i="1"/>
  <c r="Z1078" i="1"/>
  <c r="Z1079" i="1"/>
  <c r="Z1080" i="1"/>
  <c r="Z1081" i="1"/>
  <c r="Z1082" i="1"/>
  <c r="Z1083" i="1"/>
  <c r="Z1084" i="1"/>
  <c r="Z1085" i="1"/>
  <c r="Z1086" i="1"/>
  <c r="Z1087" i="1"/>
  <c r="Z1088" i="1"/>
  <c r="Z1089" i="1"/>
  <c r="Z1090" i="1"/>
  <c r="Z1091" i="1"/>
  <c r="Z1092" i="1"/>
  <c r="Z1093" i="1"/>
  <c r="Z1094" i="1"/>
  <c r="Z1095" i="1"/>
  <c r="Z1096" i="1"/>
  <c r="Z1097" i="1"/>
  <c r="Z1098" i="1"/>
  <c r="Z1099" i="1"/>
  <c r="Z1100" i="1"/>
  <c r="Z1101" i="1"/>
  <c r="Z1102" i="1"/>
  <c r="Z1103" i="1"/>
  <c r="Z1104" i="1"/>
  <c r="Z1105" i="1"/>
  <c r="Z1106" i="1"/>
  <c r="Z1107" i="1"/>
  <c r="Z1108" i="1"/>
  <c r="Z1109" i="1"/>
  <c r="Z1110" i="1"/>
  <c r="Z1111" i="1"/>
  <c r="Z1112" i="1"/>
  <c r="Z1113" i="1"/>
  <c r="Z1114" i="1"/>
  <c r="Z1115" i="1"/>
  <c r="Z1116" i="1"/>
  <c r="Z1117" i="1"/>
  <c r="Z1118" i="1"/>
  <c r="Z1119" i="1"/>
  <c r="Z1120" i="1"/>
  <c r="Z1121" i="1"/>
  <c r="Z1122" i="1"/>
  <c r="Z1123" i="1"/>
  <c r="Z1124" i="1"/>
  <c r="Z1125" i="1"/>
  <c r="Z1126" i="1"/>
  <c r="Z1127" i="1"/>
  <c r="Z1128" i="1"/>
  <c r="Z1129" i="1"/>
  <c r="Z1130" i="1"/>
  <c r="Z1131" i="1"/>
  <c r="Z1132" i="1"/>
  <c r="Z1133" i="1"/>
  <c r="Z1134" i="1"/>
  <c r="Z1135" i="1"/>
  <c r="Z1136" i="1"/>
  <c r="Z1137" i="1"/>
  <c r="Z1138" i="1"/>
  <c r="Z1139" i="1"/>
  <c r="Z1140" i="1"/>
  <c r="Z1141" i="1"/>
  <c r="Z1142" i="1"/>
  <c r="Z1143" i="1"/>
  <c r="Z1144" i="1"/>
  <c r="Z1145" i="1"/>
  <c r="Z1146" i="1"/>
  <c r="Z1147" i="1"/>
  <c r="Z1148" i="1"/>
  <c r="Z1149" i="1"/>
  <c r="Z1150" i="1"/>
  <c r="Z1151" i="1"/>
  <c r="Z1152" i="1"/>
  <c r="Z1153" i="1"/>
  <c r="Z1154" i="1"/>
  <c r="Z1155" i="1"/>
  <c r="Z1156" i="1"/>
  <c r="Z1157" i="1"/>
  <c r="Z1158" i="1"/>
  <c r="Z1159" i="1"/>
  <c r="Z1160" i="1"/>
  <c r="Z1161" i="1"/>
  <c r="Z1162" i="1"/>
  <c r="Z1163" i="1"/>
  <c r="Z1164" i="1"/>
  <c r="Z1165" i="1"/>
  <c r="Z1166" i="1"/>
  <c r="Z1167" i="1"/>
  <c r="Z1168" i="1"/>
  <c r="Z1169" i="1"/>
  <c r="Z1170" i="1"/>
  <c r="Z1171" i="1"/>
  <c r="Z1172" i="1"/>
  <c r="Z1173" i="1"/>
  <c r="Z1174" i="1"/>
  <c r="Z1175" i="1"/>
  <c r="Z1176" i="1"/>
  <c r="Z1177" i="1"/>
  <c r="Z1178" i="1"/>
  <c r="Z1179" i="1"/>
  <c r="Z1180" i="1"/>
  <c r="Z1181" i="1"/>
  <c r="Z1182" i="1"/>
  <c r="Z1183" i="1"/>
  <c r="Z1184" i="1"/>
  <c r="Z1185" i="1"/>
  <c r="Z1186" i="1"/>
  <c r="Z1187" i="1"/>
  <c r="Z1188" i="1"/>
  <c r="Z1189" i="1"/>
  <c r="Z1190" i="1"/>
  <c r="Z1191" i="1"/>
  <c r="Z1192" i="1"/>
  <c r="Z1193" i="1"/>
  <c r="Z1194" i="1"/>
  <c r="Z1195" i="1"/>
  <c r="Z1196" i="1"/>
  <c r="Z1197" i="1"/>
  <c r="Z1198" i="1"/>
  <c r="Z1199" i="1"/>
  <c r="Z1200" i="1"/>
  <c r="Z1201" i="1"/>
  <c r="Z1202" i="1"/>
  <c r="Z1203" i="1"/>
  <c r="Z1204" i="1"/>
  <c r="Z1205" i="1"/>
  <c r="Z1206" i="1"/>
  <c r="Z1207" i="1"/>
  <c r="Z1208" i="1"/>
  <c r="Z1209" i="1"/>
  <c r="Z1210" i="1"/>
  <c r="Z1211" i="1"/>
  <c r="Z1212" i="1"/>
  <c r="Z1213" i="1"/>
  <c r="Z1214" i="1"/>
  <c r="Z1215" i="1"/>
  <c r="Z1216" i="1"/>
  <c r="Z1217" i="1"/>
  <c r="Z1218" i="1"/>
  <c r="Z1219" i="1"/>
  <c r="Z1220" i="1"/>
  <c r="Z1221" i="1"/>
  <c r="Z1222" i="1"/>
  <c r="Z1223" i="1"/>
  <c r="Z1224" i="1"/>
  <c r="Z1225" i="1"/>
  <c r="Z1226" i="1"/>
  <c r="Z1227" i="1"/>
  <c r="Z1228" i="1"/>
  <c r="Z1229" i="1"/>
  <c r="Z1230" i="1"/>
  <c r="Z1231" i="1"/>
  <c r="Z1232" i="1"/>
  <c r="Z1233" i="1"/>
  <c r="Z1234" i="1"/>
  <c r="Z1235" i="1"/>
  <c r="Z1236" i="1"/>
  <c r="Z1237" i="1"/>
  <c r="Z1238" i="1"/>
  <c r="Z1239" i="1"/>
  <c r="Z1240" i="1"/>
  <c r="Z1241" i="1"/>
  <c r="Z1242" i="1"/>
  <c r="Z1243" i="1"/>
  <c r="Z1244" i="1"/>
  <c r="Z1245" i="1"/>
  <c r="Z1246" i="1"/>
  <c r="Z1247" i="1"/>
  <c r="Z1248" i="1"/>
  <c r="Z1249" i="1"/>
  <c r="Z1250" i="1"/>
  <c r="Z1251" i="1"/>
  <c r="Z1252" i="1"/>
  <c r="Z1253" i="1"/>
  <c r="Z1254" i="1"/>
  <c r="Z1255" i="1"/>
  <c r="Z1256" i="1"/>
  <c r="Z1257" i="1"/>
  <c r="Z1258" i="1"/>
  <c r="Z1259" i="1"/>
  <c r="Z1260" i="1"/>
  <c r="Z1261" i="1"/>
  <c r="Z1262" i="1"/>
  <c r="Z1263" i="1"/>
  <c r="Z1264" i="1"/>
  <c r="Z1265" i="1"/>
  <c r="Z1266" i="1"/>
  <c r="Z1267" i="1"/>
  <c r="Z1268" i="1"/>
  <c r="Z1269" i="1"/>
  <c r="Z1270" i="1"/>
  <c r="Z1271" i="1"/>
  <c r="Z1272" i="1"/>
  <c r="Z1273" i="1"/>
  <c r="Z1274" i="1"/>
  <c r="Z39" i="1"/>
  <c r="AB39" i="1" l="1"/>
  <c r="Y39" i="1" l="1"/>
  <c r="N18" i="1" s="1"/>
  <c r="V40" i="1"/>
  <c r="U40" i="1" l="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V1175" i="1"/>
  <c r="V1176" i="1"/>
  <c r="V1177" i="1"/>
  <c r="V1178" i="1"/>
  <c r="V1179" i="1"/>
  <c r="V1180" i="1"/>
  <c r="V1181" i="1"/>
  <c r="V1182" i="1"/>
  <c r="V1183" i="1"/>
  <c r="V1184" i="1"/>
  <c r="V1185" i="1"/>
  <c r="V1186" i="1"/>
  <c r="V1187" i="1"/>
  <c r="V1188" i="1"/>
  <c r="V1189" i="1"/>
  <c r="V1190" i="1"/>
  <c r="V1191" i="1"/>
  <c r="V1192" i="1"/>
  <c r="V1193" i="1"/>
  <c r="V1194" i="1"/>
  <c r="V1195" i="1"/>
  <c r="V1196" i="1"/>
  <c r="V1197" i="1"/>
  <c r="V1198" i="1"/>
  <c r="V1199" i="1"/>
  <c r="V1200" i="1"/>
  <c r="V1201" i="1"/>
  <c r="V1202" i="1"/>
  <c r="V1203" i="1"/>
  <c r="V1204" i="1"/>
  <c r="V1205" i="1"/>
  <c r="V1206" i="1"/>
  <c r="V1207" i="1"/>
  <c r="V1208" i="1"/>
  <c r="V1209" i="1"/>
  <c r="V1210" i="1"/>
  <c r="V1211" i="1"/>
  <c r="V1212" i="1"/>
  <c r="V1213" i="1"/>
  <c r="V1214" i="1"/>
  <c r="V1215" i="1"/>
  <c r="V1216" i="1"/>
  <c r="V1217" i="1"/>
  <c r="V1218" i="1"/>
  <c r="V1219" i="1"/>
  <c r="V1220" i="1"/>
  <c r="V1221" i="1"/>
  <c r="V1222" i="1"/>
  <c r="V1223" i="1"/>
  <c r="V1224" i="1"/>
  <c r="V1225" i="1"/>
  <c r="V1226" i="1"/>
  <c r="V1227" i="1"/>
  <c r="V1228" i="1"/>
  <c r="V1229" i="1"/>
  <c r="V1230" i="1"/>
  <c r="V1231" i="1"/>
  <c r="V1232" i="1"/>
  <c r="V1233" i="1"/>
  <c r="V1234" i="1"/>
  <c r="V1235" i="1"/>
  <c r="V1236" i="1"/>
  <c r="V1237" i="1"/>
  <c r="V1238" i="1"/>
  <c r="V1239" i="1"/>
  <c r="V1240" i="1"/>
  <c r="V1241" i="1"/>
  <c r="V1242" i="1"/>
  <c r="V1243" i="1"/>
  <c r="V1244" i="1"/>
  <c r="V1245" i="1"/>
  <c r="V1246" i="1"/>
  <c r="V1247" i="1"/>
  <c r="V1248" i="1"/>
  <c r="V1249" i="1"/>
  <c r="V1250" i="1"/>
  <c r="V1251" i="1"/>
  <c r="V1252" i="1"/>
  <c r="V1253" i="1"/>
  <c r="V1254" i="1"/>
  <c r="V1255" i="1"/>
  <c r="V1256" i="1"/>
  <c r="V1257" i="1"/>
  <c r="V1258" i="1"/>
  <c r="V1259" i="1"/>
  <c r="V1260" i="1"/>
  <c r="V1261" i="1"/>
  <c r="V1262" i="1"/>
  <c r="V1263" i="1"/>
  <c r="V1264" i="1"/>
  <c r="V1265" i="1"/>
  <c r="V1266" i="1"/>
  <c r="V1267" i="1"/>
  <c r="V1268" i="1"/>
  <c r="V1269" i="1"/>
  <c r="V1270" i="1"/>
  <c r="V1271" i="1"/>
  <c r="V1272" i="1"/>
  <c r="V1273" i="1"/>
  <c r="V1274" i="1"/>
  <c r="V39" i="1"/>
  <c r="U39" i="1"/>
  <c r="W1146" i="1" l="1"/>
  <c r="X1146" i="1" s="1"/>
  <c r="W922" i="1"/>
  <c r="X922" i="1" s="1"/>
  <c r="W814" i="1"/>
  <c r="X814" i="1" s="1"/>
  <c r="W702" i="1"/>
  <c r="X702" i="1" s="1"/>
  <c r="W590" i="1"/>
  <c r="X590" i="1" s="1"/>
  <c r="W534" i="1"/>
  <c r="X534" i="1" s="1"/>
  <c r="W498" i="1"/>
  <c r="X498" i="1" s="1"/>
  <c r="W434" i="1"/>
  <c r="X434" i="1" s="1"/>
  <c r="W314" i="1"/>
  <c r="X314" i="1" s="1"/>
  <c r="W254" i="1"/>
  <c r="X254" i="1" s="1"/>
  <c r="W206" i="1"/>
  <c r="X206" i="1" s="1"/>
  <c r="W110" i="1"/>
  <c r="X110" i="1" s="1"/>
  <c r="W375" i="1"/>
  <c r="X375" i="1" s="1"/>
  <c r="W1273" i="1"/>
  <c r="X1273" i="1" s="1"/>
  <c r="W1261" i="1"/>
  <c r="X1261" i="1" s="1"/>
  <c r="W1253" i="1"/>
  <c r="X1253" i="1" s="1"/>
  <c r="W1241" i="1"/>
  <c r="X1241" i="1" s="1"/>
  <c r="W1233" i="1"/>
  <c r="X1233" i="1" s="1"/>
  <c r="W1221" i="1"/>
  <c r="X1221" i="1" s="1"/>
  <c r="W1209" i="1"/>
  <c r="X1209" i="1" s="1"/>
  <c r="W1197" i="1"/>
  <c r="X1197" i="1" s="1"/>
  <c r="W1185" i="1"/>
  <c r="X1185" i="1" s="1"/>
  <c r="W1177" i="1"/>
  <c r="X1177" i="1" s="1"/>
  <c r="W1165" i="1"/>
  <c r="X1165" i="1" s="1"/>
  <c r="W1153" i="1"/>
  <c r="X1153" i="1" s="1"/>
  <c r="W1141" i="1"/>
  <c r="X1141" i="1" s="1"/>
  <c r="W1133" i="1"/>
  <c r="X1133" i="1" s="1"/>
  <c r="W1121" i="1"/>
  <c r="X1121" i="1" s="1"/>
  <c r="W1109" i="1"/>
  <c r="X1109" i="1" s="1"/>
  <c r="W1097" i="1"/>
  <c r="X1097" i="1" s="1"/>
  <c r="W1085" i="1"/>
  <c r="X1085" i="1" s="1"/>
  <c r="W1077" i="1"/>
  <c r="X1077" i="1" s="1"/>
  <c r="W1065" i="1"/>
  <c r="X1065" i="1" s="1"/>
  <c r="W1053" i="1"/>
  <c r="X1053" i="1" s="1"/>
  <c r="W1041" i="1"/>
  <c r="X1041" i="1" s="1"/>
  <c r="W1029" i="1"/>
  <c r="X1029" i="1" s="1"/>
  <c r="W1017" i="1"/>
  <c r="X1017" i="1" s="1"/>
  <c r="W1009" i="1"/>
  <c r="X1009" i="1" s="1"/>
  <c r="W997" i="1"/>
  <c r="X997" i="1" s="1"/>
  <c r="W985" i="1"/>
  <c r="X985" i="1" s="1"/>
  <c r="W977" i="1"/>
  <c r="X977" i="1" s="1"/>
  <c r="W969" i="1"/>
  <c r="X969" i="1" s="1"/>
  <c r="W961" i="1"/>
  <c r="X961" i="1" s="1"/>
  <c r="W949" i="1"/>
  <c r="X949" i="1" s="1"/>
  <c r="W937" i="1"/>
  <c r="X937" i="1" s="1"/>
  <c r="W929" i="1"/>
  <c r="X929" i="1" s="1"/>
  <c r="W917" i="1"/>
  <c r="X917" i="1" s="1"/>
  <c r="W905" i="1"/>
  <c r="X905" i="1" s="1"/>
  <c r="W897" i="1"/>
  <c r="X897" i="1" s="1"/>
  <c r="W885" i="1"/>
  <c r="X885" i="1" s="1"/>
  <c r="W873" i="1"/>
  <c r="X873" i="1" s="1"/>
  <c r="W861" i="1"/>
  <c r="X861" i="1" s="1"/>
  <c r="W853" i="1"/>
  <c r="X853" i="1" s="1"/>
  <c r="W841" i="1"/>
  <c r="X841" i="1" s="1"/>
  <c r="W833" i="1"/>
  <c r="X833" i="1" s="1"/>
  <c r="W821" i="1"/>
  <c r="X821" i="1" s="1"/>
  <c r="W813" i="1"/>
  <c r="X813" i="1" s="1"/>
  <c r="W801" i="1"/>
  <c r="X801" i="1" s="1"/>
  <c r="W793" i="1"/>
  <c r="X793" i="1" s="1"/>
  <c r="W781" i="1"/>
  <c r="X781" i="1" s="1"/>
  <c r="W773" i="1"/>
  <c r="X773" i="1" s="1"/>
  <c r="W769" i="1"/>
  <c r="X769" i="1" s="1"/>
  <c r="W761" i="1"/>
  <c r="X761" i="1" s="1"/>
  <c r="W757" i="1"/>
  <c r="X757" i="1" s="1"/>
  <c r="W1269" i="1"/>
  <c r="X1269" i="1" s="1"/>
  <c r="W1265" i="1"/>
  <c r="X1265" i="1" s="1"/>
  <c r="W1257" i="1"/>
  <c r="X1257" i="1" s="1"/>
  <c r="W1249" i="1"/>
  <c r="X1249" i="1" s="1"/>
  <c r="W1245" i="1"/>
  <c r="X1245" i="1" s="1"/>
  <c r="W1237" i="1"/>
  <c r="X1237" i="1" s="1"/>
  <c r="W1229" i="1"/>
  <c r="X1229" i="1" s="1"/>
  <c r="W1225" i="1"/>
  <c r="X1225" i="1" s="1"/>
  <c r="W1217" i="1"/>
  <c r="X1217" i="1" s="1"/>
  <c r="W1213" i="1"/>
  <c r="X1213" i="1" s="1"/>
  <c r="W1205" i="1"/>
  <c r="X1205" i="1" s="1"/>
  <c r="W1201" i="1"/>
  <c r="X1201" i="1" s="1"/>
  <c r="W1193" i="1"/>
  <c r="X1193" i="1" s="1"/>
  <c r="W1189" i="1"/>
  <c r="X1189" i="1" s="1"/>
  <c r="W1181" i="1"/>
  <c r="X1181" i="1" s="1"/>
  <c r="W1173" i="1"/>
  <c r="X1173" i="1" s="1"/>
  <c r="W1169" i="1"/>
  <c r="X1169" i="1" s="1"/>
  <c r="W1161" i="1"/>
  <c r="X1161" i="1" s="1"/>
  <c r="W1157" i="1"/>
  <c r="X1157" i="1" s="1"/>
  <c r="W1149" i="1"/>
  <c r="X1149" i="1" s="1"/>
  <c r="W1145" i="1"/>
  <c r="X1145" i="1" s="1"/>
  <c r="W1137" i="1"/>
  <c r="X1137" i="1" s="1"/>
  <c r="W1129" i="1"/>
  <c r="X1129" i="1" s="1"/>
  <c r="W1125" i="1"/>
  <c r="X1125" i="1" s="1"/>
  <c r="W1117" i="1"/>
  <c r="X1117" i="1" s="1"/>
  <c r="W1113" i="1"/>
  <c r="X1113" i="1" s="1"/>
  <c r="W1105" i="1"/>
  <c r="X1105" i="1" s="1"/>
  <c r="W1101" i="1"/>
  <c r="X1101" i="1" s="1"/>
  <c r="W1093" i="1"/>
  <c r="X1093" i="1" s="1"/>
  <c r="W1089" i="1"/>
  <c r="X1089" i="1" s="1"/>
  <c r="W1081" i="1"/>
  <c r="X1081" i="1" s="1"/>
  <c r="W1073" i="1"/>
  <c r="X1073" i="1" s="1"/>
  <c r="W1069" i="1"/>
  <c r="X1069" i="1" s="1"/>
  <c r="W1061" i="1"/>
  <c r="X1061" i="1" s="1"/>
  <c r="W1057" i="1"/>
  <c r="X1057" i="1" s="1"/>
  <c r="W1049" i="1"/>
  <c r="X1049" i="1" s="1"/>
  <c r="W1045" i="1"/>
  <c r="X1045" i="1" s="1"/>
  <c r="W1037" i="1"/>
  <c r="X1037" i="1" s="1"/>
  <c r="W1033" i="1"/>
  <c r="X1033" i="1" s="1"/>
  <c r="W1025" i="1"/>
  <c r="X1025" i="1" s="1"/>
  <c r="W1021" i="1"/>
  <c r="X1021" i="1" s="1"/>
  <c r="W1013" i="1"/>
  <c r="X1013" i="1" s="1"/>
  <c r="W1005" i="1"/>
  <c r="X1005" i="1" s="1"/>
  <c r="W1001" i="1"/>
  <c r="X1001" i="1" s="1"/>
  <c r="W993" i="1"/>
  <c r="X993" i="1" s="1"/>
  <c r="W989" i="1"/>
  <c r="X989" i="1" s="1"/>
  <c r="W981" i="1"/>
  <c r="X981" i="1" s="1"/>
  <c r="W973" i="1"/>
  <c r="X973" i="1" s="1"/>
  <c r="W965" i="1"/>
  <c r="X965" i="1" s="1"/>
  <c r="W957" i="1"/>
  <c r="X957" i="1" s="1"/>
  <c r="W953" i="1"/>
  <c r="X953" i="1" s="1"/>
  <c r="W945" i="1"/>
  <c r="X945" i="1" s="1"/>
  <c r="W941" i="1"/>
  <c r="X941" i="1" s="1"/>
  <c r="W925" i="1"/>
  <c r="X925" i="1" s="1"/>
  <c r="W921" i="1"/>
  <c r="X921" i="1" s="1"/>
  <c r="W913" i="1"/>
  <c r="X913" i="1" s="1"/>
  <c r="W909" i="1"/>
  <c r="X909" i="1" s="1"/>
  <c r="W901" i="1"/>
  <c r="X901" i="1" s="1"/>
  <c r="W893" i="1"/>
  <c r="X893" i="1" s="1"/>
  <c r="W889" i="1"/>
  <c r="X889" i="1" s="1"/>
  <c r="W881" i="1"/>
  <c r="X881" i="1" s="1"/>
  <c r="W877" i="1"/>
  <c r="X877" i="1" s="1"/>
  <c r="W869" i="1"/>
  <c r="X869" i="1" s="1"/>
  <c r="W865" i="1"/>
  <c r="X865" i="1" s="1"/>
  <c r="W857" i="1"/>
  <c r="X857" i="1" s="1"/>
  <c r="W849" i="1"/>
  <c r="X849" i="1" s="1"/>
  <c r="W845" i="1"/>
  <c r="X845" i="1" s="1"/>
  <c r="W837" i="1"/>
  <c r="X837" i="1" s="1"/>
  <c r="W829" i="1"/>
  <c r="X829" i="1" s="1"/>
  <c r="W825" i="1"/>
  <c r="X825" i="1" s="1"/>
  <c r="W817" i="1"/>
  <c r="X817" i="1" s="1"/>
  <c r="W809" i="1"/>
  <c r="X809" i="1" s="1"/>
  <c r="W805" i="1"/>
  <c r="X805" i="1" s="1"/>
  <c r="W797" i="1"/>
  <c r="X797" i="1" s="1"/>
  <c r="W789" i="1"/>
  <c r="X789" i="1" s="1"/>
  <c r="W785" i="1"/>
  <c r="X785" i="1" s="1"/>
  <c r="W777" i="1"/>
  <c r="X777" i="1" s="1"/>
  <c r="W765" i="1"/>
  <c r="X765" i="1" s="1"/>
  <c r="W745" i="1"/>
  <c r="X745" i="1" s="1"/>
  <c r="W733" i="1"/>
  <c r="X733" i="1" s="1"/>
  <c r="W725" i="1"/>
  <c r="X725" i="1" s="1"/>
  <c r="W713" i="1"/>
  <c r="X713" i="1" s="1"/>
  <c r="W701" i="1"/>
  <c r="X701" i="1" s="1"/>
  <c r="W693" i="1"/>
  <c r="X693" i="1" s="1"/>
  <c r="W681" i="1"/>
  <c r="X681" i="1" s="1"/>
  <c r="W673" i="1"/>
  <c r="X673" i="1" s="1"/>
  <c r="W661" i="1"/>
  <c r="X661" i="1" s="1"/>
  <c r="W653" i="1"/>
  <c r="X653" i="1" s="1"/>
  <c r="W645" i="1"/>
  <c r="X645" i="1" s="1"/>
  <c r="W633" i="1"/>
  <c r="X633" i="1" s="1"/>
  <c r="W621" i="1"/>
  <c r="X621" i="1" s="1"/>
  <c r="W613" i="1"/>
  <c r="X613" i="1" s="1"/>
  <c r="W601" i="1"/>
  <c r="X601" i="1" s="1"/>
  <c r="W589" i="1"/>
  <c r="X589" i="1" s="1"/>
  <c r="W581" i="1"/>
  <c r="X581" i="1" s="1"/>
  <c r="W569" i="1"/>
  <c r="X569" i="1" s="1"/>
  <c r="W557" i="1"/>
  <c r="X557" i="1" s="1"/>
  <c r="W545" i="1"/>
  <c r="X545" i="1" s="1"/>
  <c r="W537" i="1"/>
  <c r="X537" i="1" s="1"/>
  <c r="W529" i="1"/>
  <c r="X529" i="1" s="1"/>
  <c r="W517" i="1"/>
  <c r="X517" i="1" s="1"/>
  <c r="W505" i="1"/>
  <c r="X505" i="1" s="1"/>
  <c r="W493" i="1"/>
  <c r="X493" i="1" s="1"/>
  <c r="W485" i="1"/>
  <c r="X485" i="1" s="1"/>
  <c r="W473" i="1"/>
  <c r="X473" i="1" s="1"/>
  <c r="W461" i="1"/>
  <c r="X461" i="1" s="1"/>
  <c r="W449" i="1"/>
  <c r="X449" i="1" s="1"/>
  <c r="W441" i="1"/>
  <c r="X441" i="1" s="1"/>
  <c r="W429" i="1"/>
  <c r="X429" i="1" s="1"/>
  <c r="W421" i="1"/>
  <c r="X421" i="1" s="1"/>
  <c r="W409" i="1"/>
  <c r="X409" i="1" s="1"/>
  <c r="W393" i="1"/>
  <c r="X393" i="1" s="1"/>
  <c r="W365" i="1"/>
  <c r="X365" i="1" s="1"/>
  <c r="W353" i="1"/>
  <c r="X353" i="1" s="1"/>
  <c r="W345" i="1"/>
  <c r="X345" i="1" s="1"/>
  <c r="W333" i="1"/>
  <c r="X333" i="1" s="1"/>
  <c r="W321" i="1"/>
  <c r="X321" i="1" s="1"/>
  <c r="W309" i="1"/>
  <c r="X309" i="1" s="1"/>
  <c r="W301" i="1"/>
  <c r="X301" i="1" s="1"/>
  <c r="W289" i="1"/>
  <c r="X289" i="1" s="1"/>
  <c r="W277" i="1"/>
  <c r="X277" i="1" s="1"/>
  <c r="W269" i="1"/>
  <c r="X269" i="1" s="1"/>
  <c r="W249" i="1"/>
  <c r="X249" i="1" s="1"/>
  <c r="W237" i="1"/>
  <c r="X237" i="1" s="1"/>
  <c r="W221" i="1"/>
  <c r="X221" i="1" s="1"/>
  <c r="W217" i="1"/>
  <c r="X217" i="1" s="1"/>
  <c r="W213" i="1"/>
  <c r="X213" i="1" s="1"/>
  <c r="W209" i="1"/>
  <c r="X209" i="1" s="1"/>
  <c r="W205" i="1"/>
  <c r="X205" i="1" s="1"/>
  <c r="W201" i="1"/>
  <c r="X201" i="1" s="1"/>
  <c r="W193" i="1"/>
  <c r="X193" i="1" s="1"/>
  <c r="W189" i="1"/>
  <c r="X189" i="1" s="1"/>
  <c r="W185" i="1"/>
  <c r="X185" i="1" s="1"/>
  <c r="W181" i="1"/>
  <c r="X181" i="1" s="1"/>
  <c r="W177" i="1"/>
  <c r="X177" i="1" s="1"/>
  <c r="W173" i="1"/>
  <c r="X173" i="1" s="1"/>
  <c r="W169" i="1"/>
  <c r="X169" i="1" s="1"/>
  <c r="W161" i="1"/>
  <c r="X161" i="1" s="1"/>
  <c r="W157" i="1"/>
  <c r="X157" i="1" s="1"/>
  <c r="W153" i="1"/>
  <c r="X153" i="1" s="1"/>
  <c r="W149" i="1"/>
  <c r="X149" i="1" s="1"/>
  <c r="W145" i="1"/>
  <c r="X145" i="1" s="1"/>
  <c r="W141" i="1"/>
  <c r="X141" i="1" s="1"/>
  <c r="W137" i="1"/>
  <c r="X137" i="1" s="1"/>
  <c r="W133" i="1"/>
  <c r="X133" i="1" s="1"/>
  <c r="W129" i="1"/>
  <c r="X129" i="1" s="1"/>
  <c r="W125" i="1"/>
  <c r="X125" i="1" s="1"/>
  <c r="W121" i="1"/>
  <c r="X121" i="1" s="1"/>
  <c r="W117" i="1"/>
  <c r="X117" i="1" s="1"/>
  <c r="W113" i="1"/>
  <c r="X113" i="1" s="1"/>
  <c r="W109" i="1"/>
  <c r="X109" i="1" s="1"/>
  <c r="W105" i="1"/>
  <c r="X105" i="1" s="1"/>
  <c r="W101" i="1"/>
  <c r="X101" i="1" s="1"/>
  <c r="W97" i="1"/>
  <c r="X97" i="1" s="1"/>
  <c r="W93" i="1"/>
  <c r="X93" i="1" s="1"/>
  <c r="W85" i="1"/>
  <c r="X85" i="1" s="1"/>
  <c r="W81" i="1"/>
  <c r="X81" i="1" s="1"/>
  <c r="W77" i="1"/>
  <c r="X77" i="1" s="1"/>
  <c r="W73" i="1"/>
  <c r="X73" i="1" s="1"/>
  <c r="W65" i="1"/>
  <c r="X65" i="1" s="1"/>
  <c r="W53" i="1"/>
  <c r="X53" i="1" s="1"/>
  <c r="W49" i="1"/>
  <c r="X49" i="1" s="1"/>
  <c r="W753" i="1"/>
  <c r="X753" i="1" s="1"/>
  <c r="W749" i="1"/>
  <c r="X749" i="1" s="1"/>
  <c r="W741" i="1"/>
  <c r="X741" i="1" s="1"/>
  <c r="W737" i="1"/>
  <c r="X737" i="1" s="1"/>
  <c r="W729" i="1"/>
  <c r="X729" i="1" s="1"/>
  <c r="W721" i="1"/>
  <c r="X721" i="1" s="1"/>
  <c r="W717" i="1"/>
  <c r="X717" i="1" s="1"/>
  <c r="W709" i="1"/>
  <c r="X709" i="1" s="1"/>
  <c r="W705" i="1"/>
  <c r="X705" i="1" s="1"/>
  <c r="W697" i="1"/>
  <c r="X697" i="1" s="1"/>
  <c r="W689" i="1"/>
  <c r="X689" i="1" s="1"/>
  <c r="W685" i="1"/>
  <c r="X685" i="1" s="1"/>
  <c r="W677" i="1"/>
  <c r="X677" i="1" s="1"/>
  <c r="W669" i="1"/>
  <c r="X669" i="1" s="1"/>
  <c r="W665" i="1"/>
  <c r="X665" i="1" s="1"/>
  <c r="W657" i="1"/>
  <c r="X657" i="1" s="1"/>
  <c r="W649" i="1"/>
  <c r="X649" i="1" s="1"/>
  <c r="W641" i="1"/>
  <c r="X641" i="1" s="1"/>
  <c r="W637" i="1"/>
  <c r="X637" i="1" s="1"/>
  <c r="W629" i="1"/>
  <c r="X629" i="1" s="1"/>
  <c r="W625" i="1"/>
  <c r="X625" i="1" s="1"/>
  <c r="W617" i="1"/>
  <c r="X617" i="1" s="1"/>
  <c r="W609" i="1"/>
  <c r="X609" i="1" s="1"/>
  <c r="W605" i="1"/>
  <c r="X605" i="1" s="1"/>
  <c r="W597" i="1"/>
  <c r="X597" i="1" s="1"/>
  <c r="W593" i="1"/>
  <c r="X593" i="1" s="1"/>
  <c r="W585" i="1"/>
  <c r="X585" i="1" s="1"/>
  <c r="W577" i="1"/>
  <c r="X577" i="1" s="1"/>
  <c r="W573" i="1"/>
  <c r="X573" i="1" s="1"/>
  <c r="W565" i="1"/>
  <c r="X565" i="1" s="1"/>
  <c r="W561" i="1"/>
  <c r="X561" i="1" s="1"/>
  <c r="W553" i="1"/>
  <c r="X553" i="1" s="1"/>
  <c r="W549" i="1"/>
  <c r="X549" i="1" s="1"/>
  <c r="W541" i="1"/>
  <c r="X541" i="1" s="1"/>
  <c r="W533" i="1"/>
  <c r="X533" i="1" s="1"/>
  <c r="W525" i="1"/>
  <c r="X525" i="1" s="1"/>
  <c r="W521" i="1"/>
  <c r="X521" i="1" s="1"/>
  <c r="W513" i="1"/>
  <c r="X513" i="1" s="1"/>
  <c r="W509" i="1"/>
  <c r="X509" i="1" s="1"/>
  <c r="W501" i="1"/>
  <c r="X501" i="1" s="1"/>
  <c r="W497" i="1"/>
  <c r="X497" i="1" s="1"/>
  <c r="W489" i="1"/>
  <c r="X489" i="1" s="1"/>
  <c r="W481" i="1"/>
  <c r="X481" i="1" s="1"/>
  <c r="W477" i="1"/>
  <c r="X477" i="1" s="1"/>
  <c r="W469" i="1"/>
  <c r="X469" i="1" s="1"/>
  <c r="W465" i="1"/>
  <c r="X465" i="1" s="1"/>
  <c r="W457" i="1"/>
  <c r="X457" i="1" s="1"/>
  <c r="W445" i="1"/>
  <c r="X445" i="1" s="1"/>
  <c r="W437" i="1"/>
  <c r="X437" i="1" s="1"/>
  <c r="W433" i="1"/>
  <c r="X433" i="1" s="1"/>
  <c r="W425" i="1"/>
  <c r="X425" i="1" s="1"/>
  <c r="W417" i="1"/>
  <c r="X417" i="1" s="1"/>
  <c r="W413" i="1"/>
  <c r="X413" i="1" s="1"/>
  <c r="W405" i="1"/>
  <c r="X405" i="1" s="1"/>
  <c r="W401" i="1"/>
  <c r="X401" i="1" s="1"/>
  <c r="W397" i="1"/>
  <c r="X397" i="1" s="1"/>
  <c r="W385" i="1"/>
  <c r="X385" i="1" s="1"/>
  <c r="W381" i="1"/>
  <c r="X381" i="1" s="1"/>
  <c r="W377" i="1"/>
  <c r="X377" i="1" s="1"/>
  <c r="W373" i="1"/>
  <c r="X373" i="1" s="1"/>
  <c r="W369" i="1"/>
  <c r="X369" i="1" s="1"/>
  <c r="W361" i="1"/>
  <c r="X361" i="1" s="1"/>
  <c r="W357" i="1"/>
  <c r="X357" i="1" s="1"/>
  <c r="W349" i="1"/>
  <c r="X349" i="1" s="1"/>
  <c r="W341" i="1"/>
  <c r="X341" i="1" s="1"/>
  <c r="W337" i="1"/>
  <c r="X337" i="1" s="1"/>
  <c r="W329" i="1"/>
  <c r="X329" i="1" s="1"/>
  <c r="W325" i="1"/>
  <c r="X325" i="1" s="1"/>
  <c r="W317" i="1"/>
  <c r="X317" i="1" s="1"/>
  <c r="W313" i="1"/>
  <c r="X313" i="1" s="1"/>
  <c r="W305" i="1"/>
  <c r="X305" i="1" s="1"/>
  <c r="W297" i="1"/>
  <c r="X297" i="1" s="1"/>
  <c r="W293" i="1"/>
  <c r="X293" i="1" s="1"/>
  <c r="W285" i="1"/>
  <c r="X285" i="1" s="1"/>
  <c r="W281" i="1"/>
  <c r="X281" i="1" s="1"/>
  <c r="W273" i="1"/>
  <c r="X273" i="1" s="1"/>
  <c r="W265" i="1"/>
  <c r="X265" i="1" s="1"/>
  <c r="W257" i="1"/>
  <c r="X257" i="1" s="1"/>
  <c r="W253" i="1"/>
  <c r="X253" i="1" s="1"/>
  <c r="W245" i="1"/>
  <c r="X245" i="1" s="1"/>
  <c r="W241" i="1"/>
  <c r="X241" i="1" s="1"/>
  <c r="W233" i="1"/>
  <c r="X233" i="1" s="1"/>
  <c r="W225" i="1"/>
  <c r="X225" i="1" s="1"/>
  <c r="W197" i="1"/>
  <c r="X197" i="1" s="1"/>
  <c r="W1171" i="1"/>
  <c r="X1171" i="1" s="1"/>
  <c r="W1027" i="1"/>
  <c r="X1027" i="1" s="1"/>
  <c r="W1015" i="1"/>
  <c r="X1015" i="1" s="1"/>
  <c r="W871" i="1"/>
  <c r="X871" i="1" s="1"/>
  <c r="W503" i="1"/>
  <c r="X503" i="1" s="1"/>
  <c r="W439" i="1"/>
  <c r="X439" i="1" s="1"/>
  <c r="W343" i="1"/>
  <c r="X343" i="1" s="1"/>
  <c r="W311" i="1"/>
  <c r="X311" i="1" s="1"/>
  <c r="W279" i="1"/>
  <c r="X279" i="1" s="1"/>
  <c r="W247" i="1"/>
  <c r="X247" i="1" s="1"/>
  <c r="W215" i="1"/>
  <c r="X215" i="1" s="1"/>
  <c r="W151" i="1"/>
  <c r="X151" i="1" s="1"/>
  <c r="W1199" i="1"/>
  <c r="X1199" i="1" s="1"/>
  <c r="W1155" i="1"/>
  <c r="X1155" i="1" s="1"/>
  <c r="W1055" i="1"/>
  <c r="X1055" i="1" s="1"/>
  <c r="W1250" i="1"/>
  <c r="X1250" i="1" s="1"/>
  <c r="W1062" i="1"/>
  <c r="X1062" i="1" s="1"/>
  <c r="W1034" i="1"/>
  <c r="X1034" i="1" s="1"/>
  <c r="W950" i="1"/>
  <c r="X950" i="1" s="1"/>
  <c r="W890" i="1"/>
  <c r="X890" i="1" s="1"/>
  <c r="W870" i="1"/>
  <c r="X870" i="1" s="1"/>
  <c r="W834" i="1"/>
  <c r="X834" i="1" s="1"/>
  <c r="W782" i="1"/>
  <c r="X782" i="1" s="1"/>
  <c r="W758" i="1"/>
  <c r="X758" i="1" s="1"/>
  <c r="W722" i="1"/>
  <c r="X722" i="1" s="1"/>
  <c r="W662" i="1"/>
  <c r="X662" i="1" s="1"/>
  <c r="W642" i="1"/>
  <c r="X642" i="1" s="1"/>
  <c r="W610" i="1"/>
  <c r="X610" i="1" s="1"/>
  <c r="W558" i="1"/>
  <c r="X558" i="1" s="1"/>
  <c r="W554" i="1"/>
  <c r="X554" i="1" s="1"/>
  <c r="W538" i="1"/>
  <c r="X538" i="1" s="1"/>
  <c r="W518" i="1"/>
  <c r="X518" i="1" s="1"/>
  <c r="W510" i="1"/>
  <c r="X510" i="1" s="1"/>
  <c r="W494" i="1"/>
  <c r="X494" i="1" s="1"/>
  <c r="W466" i="1"/>
  <c r="X466" i="1" s="1"/>
  <c r="W462" i="1"/>
  <c r="X462" i="1" s="1"/>
  <c r="W430" i="1"/>
  <c r="X430" i="1" s="1"/>
  <c r="W402" i="1"/>
  <c r="X402" i="1" s="1"/>
  <c r="W398" i="1"/>
  <c r="X398" i="1" s="1"/>
  <c r="W374" i="1"/>
  <c r="X374" i="1" s="1"/>
  <c r="W354" i="1"/>
  <c r="X354" i="1" s="1"/>
  <c r="W342" i="1"/>
  <c r="X342" i="1" s="1"/>
  <c r="W294" i="1"/>
  <c r="X294" i="1" s="1"/>
  <c r="W282" i="1"/>
  <c r="X282" i="1" s="1"/>
  <c r="W266" i="1"/>
  <c r="X266" i="1" s="1"/>
  <c r="W234" i="1"/>
  <c r="X234" i="1" s="1"/>
  <c r="W222" i="1"/>
  <c r="X222" i="1" s="1"/>
  <c r="W210" i="1"/>
  <c r="X210" i="1" s="1"/>
  <c r="W178" i="1"/>
  <c r="X178" i="1" s="1"/>
  <c r="W174" i="1"/>
  <c r="X174" i="1" s="1"/>
  <c r="W146" i="1"/>
  <c r="X146" i="1" s="1"/>
  <c r="W142" i="1"/>
  <c r="X142" i="1" s="1"/>
  <c r="W114" i="1"/>
  <c r="X114" i="1" s="1"/>
  <c r="W1274" i="1"/>
  <c r="X1274" i="1" s="1"/>
  <c r="W1270" i="1"/>
  <c r="X1270" i="1" s="1"/>
  <c r="W1266" i="1"/>
  <c r="X1266" i="1" s="1"/>
  <c r="W1262" i="1"/>
  <c r="X1262" i="1" s="1"/>
  <c r="W1258" i="1"/>
  <c r="X1258" i="1" s="1"/>
  <c r="W1254" i="1"/>
  <c r="X1254" i="1" s="1"/>
  <c r="W1246" i="1"/>
  <c r="X1246" i="1" s="1"/>
  <c r="W1242" i="1"/>
  <c r="X1242" i="1" s="1"/>
  <c r="W1238" i="1"/>
  <c r="X1238" i="1" s="1"/>
  <c r="W1234" i="1"/>
  <c r="X1234" i="1" s="1"/>
  <c r="W1230" i="1"/>
  <c r="X1230" i="1" s="1"/>
  <c r="W1226" i="1"/>
  <c r="X1226" i="1" s="1"/>
  <c r="W1222" i="1"/>
  <c r="X1222" i="1" s="1"/>
  <c r="W1218" i="1"/>
  <c r="X1218" i="1" s="1"/>
  <c r="W1214" i="1"/>
  <c r="X1214" i="1" s="1"/>
  <c r="W1210" i="1"/>
  <c r="X1210" i="1" s="1"/>
  <c r="W1206" i="1"/>
  <c r="X1206" i="1" s="1"/>
  <c r="W1202" i="1"/>
  <c r="X1202" i="1" s="1"/>
  <c r="W1198" i="1"/>
  <c r="X1198" i="1" s="1"/>
  <c r="W1194" i="1"/>
  <c r="X1194" i="1" s="1"/>
  <c r="W1190" i="1"/>
  <c r="X1190" i="1" s="1"/>
  <c r="W1186" i="1"/>
  <c r="X1186" i="1" s="1"/>
  <c r="W1182" i="1"/>
  <c r="X1182" i="1" s="1"/>
  <c r="W1178" i="1"/>
  <c r="X1178" i="1" s="1"/>
  <c r="W1174" i="1"/>
  <c r="X1174" i="1" s="1"/>
  <c r="W1170" i="1"/>
  <c r="X1170" i="1" s="1"/>
  <c r="W1166" i="1"/>
  <c r="X1166" i="1" s="1"/>
  <c r="W1162" i="1"/>
  <c r="X1162" i="1" s="1"/>
  <c r="W1158" i="1"/>
  <c r="X1158" i="1" s="1"/>
  <c r="W1154" i="1"/>
  <c r="X1154" i="1" s="1"/>
  <c r="W1150" i="1"/>
  <c r="X1150" i="1" s="1"/>
  <c r="W1142" i="1"/>
  <c r="X1142" i="1" s="1"/>
  <c r="W1138" i="1"/>
  <c r="X1138" i="1" s="1"/>
  <c r="W1134" i="1"/>
  <c r="X1134" i="1" s="1"/>
  <c r="W1130" i="1"/>
  <c r="X1130" i="1" s="1"/>
  <c r="W1126" i="1"/>
  <c r="X1126" i="1" s="1"/>
  <c r="W1122" i="1"/>
  <c r="X1122" i="1" s="1"/>
  <c r="W1118" i="1"/>
  <c r="X1118" i="1" s="1"/>
  <c r="W1114" i="1"/>
  <c r="X1114" i="1" s="1"/>
  <c r="W1110" i="1"/>
  <c r="X1110" i="1" s="1"/>
  <c r="W1106" i="1"/>
  <c r="X1106" i="1" s="1"/>
  <c r="W1102" i="1"/>
  <c r="X1102" i="1" s="1"/>
  <c r="W1098" i="1"/>
  <c r="X1098" i="1" s="1"/>
  <c r="W1094" i="1"/>
  <c r="X1094" i="1" s="1"/>
  <c r="W1090" i="1"/>
  <c r="X1090" i="1" s="1"/>
  <c r="W1086" i="1"/>
  <c r="X1086" i="1" s="1"/>
  <c r="W1082" i="1"/>
  <c r="X1082" i="1" s="1"/>
  <c r="W1078" i="1"/>
  <c r="X1078" i="1" s="1"/>
  <c r="W1074" i="1"/>
  <c r="X1074" i="1" s="1"/>
  <c r="W1070" i="1"/>
  <c r="X1070" i="1" s="1"/>
  <c r="W1066" i="1"/>
  <c r="X1066" i="1" s="1"/>
  <c r="W1058" i="1"/>
  <c r="X1058" i="1" s="1"/>
  <c r="W1054" i="1"/>
  <c r="X1054" i="1" s="1"/>
  <c r="W1050" i="1"/>
  <c r="X1050" i="1" s="1"/>
  <c r="W1046" i="1"/>
  <c r="X1046" i="1" s="1"/>
  <c r="W1042" i="1"/>
  <c r="X1042" i="1" s="1"/>
  <c r="W1038" i="1"/>
  <c r="X1038" i="1" s="1"/>
  <c r="W1030" i="1"/>
  <c r="X1030" i="1" s="1"/>
  <c r="W1026" i="1"/>
  <c r="X1026" i="1" s="1"/>
  <c r="W1022" i="1"/>
  <c r="X1022" i="1" s="1"/>
  <c r="W1018" i="1"/>
  <c r="X1018" i="1" s="1"/>
  <c r="W1014" i="1"/>
  <c r="X1014" i="1" s="1"/>
  <c r="W1010" i="1"/>
  <c r="X1010" i="1" s="1"/>
  <c r="W1006" i="1"/>
  <c r="X1006" i="1" s="1"/>
  <c r="W1002" i="1"/>
  <c r="X1002" i="1" s="1"/>
  <c r="W998" i="1"/>
  <c r="X998" i="1" s="1"/>
  <c r="W994" i="1"/>
  <c r="X994" i="1" s="1"/>
  <c r="W990" i="1"/>
  <c r="X990" i="1" s="1"/>
  <c r="W986" i="1"/>
  <c r="X986" i="1" s="1"/>
  <c r="W982" i="1"/>
  <c r="X982" i="1" s="1"/>
  <c r="W978" i="1"/>
  <c r="X978" i="1" s="1"/>
  <c r="W974" i="1"/>
  <c r="X974" i="1" s="1"/>
  <c r="W970" i="1"/>
  <c r="X970" i="1" s="1"/>
  <c r="W966" i="1"/>
  <c r="X966" i="1" s="1"/>
  <c r="W962" i="1"/>
  <c r="X962" i="1" s="1"/>
  <c r="W958" i="1"/>
  <c r="X958" i="1" s="1"/>
  <c r="W954" i="1"/>
  <c r="X954" i="1" s="1"/>
  <c r="W946" i="1"/>
  <c r="X946" i="1" s="1"/>
  <c r="W942" i="1"/>
  <c r="X942" i="1" s="1"/>
  <c r="W938" i="1"/>
  <c r="X938" i="1" s="1"/>
  <c r="W934" i="1"/>
  <c r="X934" i="1" s="1"/>
  <c r="W930" i="1"/>
  <c r="X930" i="1" s="1"/>
  <c r="W926" i="1"/>
  <c r="X926" i="1" s="1"/>
  <c r="W918" i="1"/>
  <c r="X918" i="1" s="1"/>
  <c r="W914" i="1"/>
  <c r="X914" i="1" s="1"/>
  <c r="W910" i="1"/>
  <c r="X910" i="1" s="1"/>
  <c r="W906" i="1"/>
  <c r="X906" i="1" s="1"/>
  <c r="W902" i="1"/>
  <c r="X902" i="1" s="1"/>
  <c r="W898" i="1"/>
  <c r="X898" i="1" s="1"/>
  <c r="W894" i="1"/>
  <c r="X894" i="1" s="1"/>
  <c r="W886" i="1"/>
  <c r="X886" i="1" s="1"/>
  <c r="W882" i="1"/>
  <c r="X882" i="1" s="1"/>
  <c r="W878" i="1"/>
  <c r="X878" i="1" s="1"/>
  <c r="W874" i="1"/>
  <c r="X874" i="1" s="1"/>
  <c r="W866" i="1"/>
  <c r="X866" i="1" s="1"/>
  <c r="W862" i="1"/>
  <c r="X862" i="1" s="1"/>
  <c r="W858" i="1"/>
  <c r="X858" i="1" s="1"/>
  <c r="W854" i="1"/>
  <c r="X854" i="1" s="1"/>
  <c r="W850" i="1"/>
  <c r="X850" i="1" s="1"/>
  <c r="W846" i="1"/>
  <c r="X846" i="1" s="1"/>
  <c r="W842" i="1"/>
  <c r="X842" i="1" s="1"/>
  <c r="W838" i="1"/>
  <c r="X838" i="1" s="1"/>
  <c r="W830" i="1"/>
  <c r="X830" i="1" s="1"/>
  <c r="W826" i="1"/>
  <c r="X826" i="1" s="1"/>
  <c r="W822" i="1"/>
  <c r="X822" i="1" s="1"/>
  <c r="W818" i="1"/>
  <c r="X818" i="1" s="1"/>
  <c r="W810" i="1"/>
  <c r="X810" i="1" s="1"/>
  <c r="W806" i="1"/>
  <c r="X806" i="1" s="1"/>
  <c r="W802" i="1"/>
  <c r="X802" i="1" s="1"/>
  <c r="W798" i="1"/>
  <c r="X798" i="1" s="1"/>
  <c r="W794" i="1"/>
  <c r="X794" i="1" s="1"/>
  <c r="W790" i="1"/>
  <c r="X790" i="1" s="1"/>
  <c r="W786" i="1"/>
  <c r="X786" i="1" s="1"/>
  <c r="W778" i="1"/>
  <c r="X778" i="1" s="1"/>
  <c r="W774" i="1"/>
  <c r="X774" i="1" s="1"/>
  <c r="W770" i="1"/>
  <c r="X770" i="1" s="1"/>
  <c r="W766" i="1"/>
  <c r="X766" i="1" s="1"/>
  <c r="W762" i="1"/>
  <c r="X762" i="1" s="1"/>
  <c r="W754" i="1"/>
  <c r="X754" i="1" s="1"/>
  <c r="W750" i="1"/>
  <c r="X750" i="1" s="1"/>
  <c r="W746" i="1"/>
  <c r="X746" i="1" s="1"/>
  <c r="W742" i="1"/>
  <c r="X742" i="1" s="1"/>
  <c r="W738" i="1"/>
  <c r="X738" i="1" s="1"/>
  <c r="W734" i="1"/>
  <c r="X734" i="1" s="1"/>
  <c r="W730" i="1"/>
  <c r="X730" i="1" s="1"/>
  <c r="W726" i="1"/>
  <c r="X726" i="1" s="1"/>
  <c r="W718" i="1"/>
  <c r="X718" i="1" s="1"/>
  <c r="W714" i="1"/>
  <c r="X714" i="1" s="1"/>
  <c r="W710" i="1"/>
  <c r="X710" i="1" s="1"/>
  <c r="W706" i="1"/>
  <c r="X706" i="1" s="1"/>
  <c r="W698" i="1"/>
  <c r="X698" i="1" s="1"/>
  <c r="W694" i="1"/>
  <c r="X694" i="1" s="1"/>
  <c r="W690" i="1"/>
  <c r="X690" i="1" s="1"/>
  <c r="W686" i="1"/>
  <c r="X686" i="1" s="1"/>
  <c r="W682" i="1"/>
  <c r="X682" i="1" s="1"/>
  <c r="W678" i="1"/>
  <c r="X678" i="1" s="1"/>
  <c r="W674" i="1"/>
  <c r="X674" i="1" s="1"/>
  <c r="W670" i="1"/>
  <c r="X670" i="1" s="1"/>
  <c r="W666" i="1"/>
  <c r="X666" i="1" s="1"/>
  <c r="W658" i="1"/>
  <c r="X658" i="1" s="1"/>
  <c r="W654" i="1"/>
  <c r="X654" i="1" s="1"/>
  <c r="W650" i="1"/>
  <c r="X650" i="1" s="1"/>
  <c r="W646" i="1"/>
  <c r="X646" i="1" s="1"/>
  <c r="W638" i="1"/>
  <c r="X638" i="1" s="1"/>
  <c r="W634" i="1"/>
  <c r="X634" i="1" s="1"/>
  <c r="W630" i="1"/>
  <c r="X630" i="1" s="1"/>
  <c r="W626" i="1"/>
  <c r="X626" i="1" s="1"/>
  <c r="W622" i="1"/>
  <c r="X622" i="1" s="1"/>
  <c r="W618" i="1"/>
  <c r="X618" i="1" s="1"/>
  <c r="W614" i="1"/>
  <c r="X614" i="1" s="1"/>
  <c r="W606" i="1"/>
  <c r="X606" i="1" s="1"/>
  <c r="W602" i="1"/>
  <c r="X602" i="1" s="1"/>
  <c r="W598" i="1"/>
  <c r="X598" i="1" s="1"/>
  <c r="W594" i="1"/>
  <c r="X594" i="1" s="1"/>
  <c r="W586" i="1"/>
  <c r="X586" i="1" s="1"/>
  <c r="W582" i="1"/>
  <c r="X582" i="1" s="1"/>
  <c r="W578" i="1"/>
  <c r="X578" i="1" s="1"/>
  <c r="W574" i="1"/>
  <c r="X574" i="1" s="1"/>
  <c r="W570" i="1"/>
  <c r="X570" i="1" s="1"/>
  <c r="W566" i="1"/>
  <c r="X566" i="1" s="1"/>
  <c r="W562" i="1"/>
  <c r="X562" i="1" s="1"/>
  <c r="W550" i="1"/>
  <c r="X550" i="1" s="1"/>
  <c r="W546" i="1"/>
  <c r="X546" i="1" s="1"/>
  <c r="W542" i="1"/>
  <c r="X542" i="1" s="1"/>
  <c r="W530" i="1"/>
  <c r="X530" i="1" s="1"/>
  <c r="W526" i="1"/>
  <c r="X526" i="1" s="1"/>
  <c r="W522" i="1"/>
  <c r="X522" i="1" s="1"/>
  <c r="W514" i="1"/>
  <c r="X514" i="1" s="1"/>
  <c r="W506" i="1"/>
  <c r="X506" i="1" s="1"/>
  <c r="W502" i="1"/>
  <c r="X502" i="1" s="1"/>
  <c r="W490" i="1"/>
  <c r="X490" i="1" s="1"/>
  <c r="W486" i="1"/>
  <c r="X486" i="1" s="1"/>
  <c r="W482" i="1"/>
  <c r="X482" i="1" s="1"/>
  <c r="W478" i="1"/>
  <c r="X478" i="1" s="1"/>
  <c r="W474" i="1"/>
  <c r="X474" i="1" s="1"/>
  <c r="W470" i="1"/>
  <c r="X470" i="1" s="1"/>
  <c r="W458" i="1"/>
  <c r="X458" i="1" s="1"/>
  <c r="W454" i="1"/>
  <c r="X454" i="1" s="1"/>
  <c r="W450" i="1"/>
  <c r="X450" i="1" s="1"/>
  <c r="W446" i="1"/>
  <c r="X446" i="1" s="1"/>
  <c r="W442" i="1"/>
  <c r="X442" i="1" s="1"/>
  <c r="W438" i="1"/>
  <c r="X438" i="1" s="1"/>
  <c r="W426" i="1"/>
  <c r="X426" i="1" s="1"/>
  <c r="W422" i="1"/>
  <c r="X422" i="1" s="1"/>
  <c r="W418" i="1"/>
  <c r="X418" i="1" s="1"/>
  <c r="W414" i="1"/>
  <c r="X414" i="1" s="1"/>
  <c r="W410" i="1"/>
  <c r="X410" i="1" s="1"/>
  <c r="W406" i="1"/>
  <c r="X406" i="1" s="1"/>
  <c r="W394" i="1"/>
  <c r="X394" i="1" s="1"/>
  <c r="W390" i="1"/>
  <c r="X390" i="1" s="1"/>
  <c r="W386" i="1"/>
  <c r="X386" i="1" s="1"/>
  <c r="W382" i="1"/>
  <c r="X382" i="1" s="1"/>
  <c r="W378" i="1"/>
  <c r="X378" i="1" s="1"/>
  <c r="W370" i="1"/>
  <c r="X370" i="1" s="1"/>
  <c r="W366" i="1"/>
  <c r="X366" i="1" s="1"/>
  <c r="W362" i="1"/>
  <c r="X362" i="1" s="1"/>
  <c r="W358" i="1"/>
  <c r="X358" i="1" s="1"/>
  <c r="W350" i="1"/>
  <c r="X350" i="1" s="1"/>
  <c r="W346" i="1"/>
  <c r="X346" i="1" s="1"/>
  <c r="W338" i="1"/>
  <c r="X338" i="1" s="1"/>
  <c r="W334" i="1"/>
  <c r="X334" i="1" s="1"/>
  <c r="W330" i="1"/>
  <c r="X330" i="1" s="1"/>
  <c r="W326" i="1"/>
  <c r="X326" i="1" s="1"/>
  <c r="W322" i="1"/>
  <c r="X322" i="1" s="1"/>
  <c r="W318" i="1"/>
  <c r="X318" i="1" s="1"/>
  <c r="W310" i="1"/>
  <c r="X310" i="1" s="1"/>
  <c r="W306" i="1"/>
  <c r="X306" i="1" s="1"/>
  <c r="W302" i="1"/>
  <c r="X302" i="1" s="1"/>
  <c r="W298" i="1"/>
  <c r="X298" i="1" s="1"/>
  <c r="W290" i="1"/>
  <c r="X290" i="1" s="1"/>
  <c r="W286" i="1"/>
  <c r="X286" i="1" s="1"/>
  <c r="W278" i="1"/>
  <c r="X278" i="1" s="1"/>
  <c r="W274" i="1"/>
  <c r="X274" i="1" s="1"/>
  <c r="W270" i="1"/>
  <c r="X270" i="1" s="1"/>
  <c r="W262" i="1"/>
  <c r="X262" i="1" s="1"/>
  <c r="W258" i="1"/>
  <c r="X258" i="1" s="1"/>
  <c r="W250" i="1"/>
  <c r="X250" i="1" s="1"/>
  <c r="W246" i="1"/>
  <c r="X246" i="1" s="1"/>
  <c r="W242" i="1"/>
  <c r="X242" i="1" s="1"/>
  <c r="W238" i="1"/>
  <c r="X238" i="1" s="1"/>
  <c r="W230" i="1"/>
  <c r="X230" i="1" s="1"/>
  <c r="W226" i="1"/>
  <c r="X226" i="1" s="1"/>
  <c r="W218" i="1"/>
  <c r="X218" i="1" s="1"/>
  <c r="W214" i="1"/>
  <c r="X214" i="1" s="1"/>
  <c r="W202" i="1"/>
  <c r="X202" i="1" s="1"/>
  <c r="W198" i="1"/>
  <c r="X198" i="1" s="1"/>
  <c r="W194" i="1"/>
  <c r="X194" i="1" s="1"/>
  <c r="W190" i="1"/>
  <c r="X190" i="1" s="1"/>
  <c r="W186" i="1"/>
  <c r="X186" i="1" s="1"/>
  <c r="W182" i="1"/>
  <c r="X182" i="1" s="1"/>
  <c r="W170" i="1"/>
  <c r="X170" i="1" s="1"/>
  <c r="W166" i="1"/>
  <c r="X166" i="1" s="1"/>
  <c r="W162" i="1"/>
  <c r="X162" i="1" s="1"/>
  <c r="W158" i="1"/>
  <c r="X158" i="1" s="1"/>
  <c r="W154" i="1"/>
  <c r="X154" i="1" s="1"/>
  <c r="W150" i="1"/>
  <c r="X150" i="1" s="1"/>
  <c r="W138" i="1"/>
  <c r="X138" i="1" s="1"/>
  <c r="W134" i="1"/>
  <c r="X134" i="1" s="1"/>
  <c r="W130" i="1"/>
  <c r="X130" i="1" s="1"/>
  <c r="W126" i="1"/>
  <c r="X126" i="1" s="1"/>
  <c r="W122" i="1"/>
  <c r="X122" i="1" s="1"/>
  <c r="W118" i="1"/>
  <c r="X118" i="1" s="1"/>
  <c r="W106" i="1"/>
  <c r="X106" i="1" s="1"/>
  <c r="W102" i="1"/>
  <c r="X102" i="1" s="1"/>
  <c r="W98" i="1"/>
  <c r="X98" i="1" s="1"/>
  <c r="W94" i="1"/>
  <c r="X94" i="1" s="1"/>
  <c r="W90" i="1"/>
  <c r="X90" i="1" s="1"/>
  <c r="W86" i="1"/>
  <c r="X86" i="1" s="1"/>
  <c r="W82" i="1"/>
  <c r="X82" i="1" s="1"/>
  <c r="W78" i="1"/>
  <c r="X78" i="1" s="1"/>
  <c r="W74" i="1"/>
  <c r="X74" i="1" s="1"/>
  <c r="W70" i="1"/>
  <c r="X70" i="1" s="1"/>
  <c r="W66" i="1"/>
  <c r="X66" i="1" s="1"/>
  <c r="W62" i="1"/>
  <c r="X62" i="1" s="1"/>
  <c r="W58" i="1"/>
  <c r="X58" i="1" s="1"/>
  <c r="W54" i="1"/>
  <c r="X54" i="1" s="1"/>
  <c r="W50" i="1"/>
  <c r="X50" i="1" s="1"/>
  <c r="W46" i="1"/>
  <c r="X46" i="1" s="1"/>
  <c r="W42" i="1"/>
  <c r="X42" i="1" s="1"/>
  <c r="W69" i="1"/>
  <c r="X69" i="1" s="1"/>
  <c r="W933" i="1"/>
  <c r="X933" i="1" s="1"/>
  <c r="W453" i="1"/>
  <c r="X453" i="1" s="1"/>
  <c r="W389" i="1"/>
  <c r="X389" i="1" s="1"/>
  <c r="W261" i="1"/>
  <c r="X261" i="1" s="1"/>
  <c r="W229" i="1"/>
  <c r="X229" i="1" s="1"/>
  <c r="W165" i="1"/>
  <c r="X165" i="1" s="1"/>
  <c r="W89" i="1"/>
  <c r="X89" i="1" s="1"/>
  <c r="W1267" i="1"/>
  <c r="X1267" i="1" s="1"/>
  <c r="W1263" i="1"/>
  <c r="X1263" i="1" s="1"/>
  <c r="W1251" i="1"/>
  <c r="X1251" i="1" s="1"/>
  <c r="W1247" i="1"/>
  <c r="X1247" i="1" s="1"/>
  <c r="W1235" i="1"/>
  <c r="X1235" i="1" s="1"/>
  <c r="W1231" i="1"/>
  <c r="X1231" i="1" s="1"/>
  <c r="W1219" i="1"/>
  <c r="X1219" i="1" s="1"/>
  <c r="W1215" i="1"/>
  <c r="X1215" i="1" s="1"/>
  <c r="W1203" i="1"/>
  <c r="X1203" i="1" s="1"/>
  <c r="W1187" i="1"/>
  <c r="X1187" i="1" s="1"/>
  <c r="W1183" i="1"/>
  <c r="X1183" i="1" s="1"/>
  <c r="W1167" i="1"/>
  <c r="X1167" i="1" s="1"/>
  <c r="W1159" i="1"/>
  <c r="X1159" i="1" s="1"/>
  <c r="W1143" i="1"/>
  <c r="X1143" i="1" s="1"/>
  <c r="W1119" i="1"/>
  <c r="X1119" i="1" s="1"/>
  <c r="W1107" i="1"/>
  <c r="X1107" i="1" s="1"/>
  <c r="W1103" i="1"/>
  <c r="X1103" i="1" s="1"/>
  <c r="W1095" i="1"/>
  <c r="X1095" i="1" s="1"/>
  <c r="W1091" i="1"/>
  <c r="X1091" i="1" s="1"/>
  <c r="W1079" i="1"/>
  <c r="X1079" i="1" s="1"/>
  <c r="W1043" i="1"/>
  <c r="X1043" i="1" s="1"/>
  <c r="W1039" i="1"/>
  <c r="X1039" i="1" s="1"/>
  <c r="W1264" i="1"/>
  <c r="X1264" i="1" s="1"/>
  <c r="W1048" i="1"/>
  <c r="X1048" i="1" s="1"/>
  <c r="W984" i="1"/>
  <c r="X984" i="1" s="1"/>
  <c r="W920" i="1"/>
  <c r="X920" i="1" s="1"/>
  <c r="W856" i="1"/>
  <c r="X856" i="1" s="1"/>
  <c r="W792" i="1"/>
  <c r="X792" i="1" s="1"/>
  <c r="W728" i="1"/>
  <c r="X728" i="1" s="1"/>
  <c r="W1031" i="1"/>
  <c r="X1031" i="1" s="1"/>
  <c r="W991" i="1"/>
  <c r="X991" i="1" s="1"/>
  <c r="W979" i="1"/>
  <c r="X979" i="1" s="1"/>
  <c r="W975" i="1"/>
  <c r="X975" i="1" s="1"/>
  <c r="W967" i="1"/>
  <c r="X967" i="1" s="1"/>
  <c r="W963" i="1"/>
  <c r="X963" i="1" s="1"/>
  <c r="W951" i="1"/>
  <c r="X951" i="1" s="1"/>
  <c r="W927" i="1"/>
  <c r="X927" i="1" s="1"/>
  <c r="W915" i="1"/>
  <c r="X915" i="1" s="1"/>
  <c r="W911" i="1"/>
  <c r="X911" i="1" s="1"/>
  <c r="W903" i="1"/>
  <c r="X903" i="1" s="1"/>
  <c r="W899" i="1"/>
  <c r="X899" i="1" s="1"/>
  <c r="W867" i="1"/>
  <c r="X867" i="1" s="1"/>
  <c r="W839" i="1"/>
  <c r="X839" i="1" s="1"/>
  <c r="W835" i="1"/>
  <c r="X835" i="1" s="1"/>
  <c r="W807" i="1"/>
  <c r="X807" i="1" s="1"/>
  <c r="W803" i="1"/>
  <c r="X803" i="1" s="1"/>
  <c r="W775" i="1"/>
  <c r="X775" i="1" s="1"/>
  <c r="W771" i="1"/>
  <c r="X771" i="1" s="1"/>
  <c r="W743" i="1"/>
  <c r="X743" i="1" s="1"/>
  <c r="W739" i="1"/>
  <c r="X739" i="1" s="1"/>
  <c r="W711" i="1"/>
  <c r="X711" i="1" s="1"/>
  <c r="W707" i="1"/>
  <c r="X707" i="1" s="1"/>
  <c r="W679" i="1"/>
  <c r="X679" i="1" s="1"/>
  <c r="W675" i="1"/>
  <c r="X675" i="1" s="1"/>
  <c r="W647" i="1"/>
  <c r="X647" i="1" s="1"/>
  <c r="W643" i="1"/>
  <c r="X643" i="1" s="1"/>
  <c r="W615" i="1"/>
  <c r="X615" i="1" s="1"/>
  <c r="W611" i="1"/>
  <c r="X611" i="1" s="1"/>
  <c r="W583" i="1"/>
  <c r="X583" i="1" s="1"/>
  <c r="W579" i="1"/>
  <c r="X579" i="1" s="1"/>
  <c r="W551" i="1"/>
  <c r="X551" i="1" s="1"/>
  <c r="W547" i="1"/>
  <c r="X547" i="1" s="1"/>
  <c r="W531" i="1"/>
  <c r="X531" i="1" s="1"/>
  <c r="W519" i="1"/>
  <c r="X519" i="1" s="1"/>
  <c r="W515" i="1"/>
  <c r="X515" i="1" s="1"/>
  <c r="W499" i="1"/>
  <c r="X499" i="1" s="1"/>
  <c r="W487" i="1"/>
  <c r="X487" i="1" s="1"/>
  <c r="W483" i="1"/>
  <c r="X483" i="1" s="1"/>
  <c r="W471" i="1"/>
  <c r="X471" i="1" s="1"/>
  <c r="W467" i="1"/>
  <c r="X467" i="1" s="1"/>
  <c r="W455" i="1"/>
  <c r="X455" i="1" s="1"/>
  <c r="W451" i="1"/>
  <c r="X451" i="1" s="1"/>
  <c r="W435" i="1"/>
  <c r="X435" i="1" s="1"/>
  <c r="W423" i="1"/>
  <c r="X423" i="1" s="1"/>
  <c r="W419" i="1"/>
  <c r="X419" i="1" s="1"/>
  <c r="W407" i="1"/>
  <c r="X407" i="1" s="1"/>
  <c r="W403" i="1"/>
  <c r="X403" i="1" s="1"/>
  <c r="W391" i="1"/>
  <c r="X391" i="1" s="1"/>
  <c r="W387" i="1"/>
  <c r="X387" i="1" s="1"/>
  <c r="W371" i="1"/>
  <c r="X371" i="1" s="1"/>
  <c r="W359" i="1"/>
  <c r="X359" i="1" s="1"/>
  <c r="W355" i="1"/>
  <c r="X355" i="1" s="1"/>
  <c r="W339" i="1"/>
  <c r="X339" i="1" s="1"/>
  <c r="W327" i="1"/>
  <c r="X327" i="1" s="1"/>
  <c r="W323" i="1"/>
  <c r="X323" i="1" s="1"/>
  <c r="W307" i="1"/>
  <c r="X307" i="1" s="1"/>
  <c r="W295" i="1"/>
  <c r="X295" i="1" s="1"/>
  <c r="W291" i="1"/>
  <c r="X291" i="1" s="1"/>
  <c r="W275" i="1"/>
  <c r="X275" i="1" s="1"/>
  <c r="W263" i="1"/>
  <c r="X263" i="1" s="1"/>
  <c r="W259" i="1"/>
  <c r="X259" i="1" s="1"/>
  <c r="W243" i="1"/>
  <c r="X243" i="1" s="1"/>
  <c r="W231" i="1"/>
  <c r="X231" i="1" s="1"/>
  <c r="W227" i="1"/>
  <c r="X227" i="1" s="1"/>
  <c r="W211" i="1"/>
  <c r="X211" i="1" s="1"/>
  <c r="W199" i="1"/>
  <c r="X199" i="1" s="1"/>
  <c r="W195" i="1"/>
  <c r="X195" i="1" s="1"/>
  <c r="W183" i="1"/>
  <c r="X183" i="1" s="1"/>
  <c r="W179" i="1"/>
  <c r="X179" i="1" s="1"/>
  <c r="W167" i="1"/>
  <c r="X167" i="1" s="1"/>
  <c r="W163" i="1"/>
  <c r="X163" i="1" s="1"/>
  <c r="W147" i="1"/>
  <c r="X147" i="1" s="1"/>
  <c r="W135" i="1"/>
  <c r="X135" i="1" s="1"/>
  <c r="W131" i="1"/>
  <c r="X131" i="1" s="1"/>
  <c r="W119" i="1"/>
  <c r="X119" i="1" s="1"/>
  <c r="W115" i="1"/>
  <c r="X115" i="1" s="1"/>
  <c r="W103" i="1"/>
  <c r="X103" i="1" s="1"/>
  <c r="W95" i="1"/>
  <c r="X95" i="1" s="1"/>
  <c r="W83" i="1"/>
  <c r="X83" i="1" s="1"/>
  <c r="W75" i="1"/>
  <c r="X75" i="1" s="1"/>
  <c r="W67" i="1"/>
  <c r="X67" i="1" s="1"/>
  <c r="W59" i="1"/>
  <c r="X59" i="1" s="1"/>
  <c r="W51" i="1"/>
  <c r="X51" i="1" s="1"/>
  <c r="W43" i="1"/>
  <c r="X43" i="1" s="1"/>
  <c r="W45" i="1"/>
  <c r="X45" i="1" s="1"/>
  <c r="W40" i="1"/>
  <c r="X40" i="1" s="1"/>
  <c r="W39" i="1"/>
  <c r="X39" i="1" s="1"/>
  <c r="W1271" i="1"/>
  <c r="X1271" i="1" s="1"/>
  <c r="W1259" i="1"/>
  <c r="X1259" i="1" s="1"/>
  <c r="W1255" i="1"/>
  <c r="X1255" i="1" s="1"/>
  <c r="W1243" i="1"/>
  <c r="X1243" i="1" s="1"/>
  <c r="W1239" i="1"/>
  <c r="X1239" i="1" s="1"/>
  <c r="W1227" i="1"/>
  <c r="X1227" i="1" s="1"/>
  <c r="W1223" i="1"/>
  <c r="X1223" i="1" s="1"/>
  <c r="W1211" i="1"/>
  <c r="X1211" i="1" s="1"/>
  <c r="W1207" i="1"/>
  <c r="X1207" i="1" s="1"/>
  <c r="W1195" i="1"/>
  <c r="X1195" i="1" s="1"/>
  <c r="W1191" i="1"/>
  <c r="X1191" i="1" s="1"/>
  <c r="W1179" i="1"/>
  <c r="X1179" i="1" s="1"/>
  <c r="W1175" i="1"/>
  <c r="X1175" i="1" s="1"/>
  <c r="W1163" i="1"/>
  <c r="X1163" i="1" s="1"/>
  <c r="W1151" i="1"/>
  <c r="X1151" i="1" s="1"/>
  <c r="W1147" i="1"/>
  <c r="X1147" i="1" s="1"/>
  <c r="W1139" i="1"/>
  <c r="X1139" i="1" s="1"/>
  <c r="W1135" i="1"/>
  <c r="X1135" i="1" s="1"/>
  <c r="W1131" i="1"/>
  <c r="X1131" i="1" s="1"/>
  <c r="W1127" i="1"/>
  <c r="X1127" i="1" s="1"/>
  <c r="W1123" i="1"/>
  <c r="X1123" i="1" s="1"/>
  <c r="W1115" i="1"/>
  <c r="X1115" i="1" s="1"/>
  <c r="W1111" i="1"/>
  <c r="X1111" i="1" s="1"/>
  <c r="W1099" i="1"/>
  <c r="X1099" i="1" s="1"/>
  <c r="W1087" i="1"/>
  <c r="X1087" i="1" s="1"/>
  <c r="W1083" i="1"/>
  <c r="X1083" i="1" s="1"/>
  <c r="W1075" i="1"/>
  <c r="X1075" i="1" s="1"/>
  <c r="W1071" i="1"/>
  <c r="X1071" i="1" s="1"/>
  <c r="W1067" i="1"/>
  <c r="X1067" i="1" s="1"/>
  <c r="W1063" i="1"/>
  <c r="X1063" i="1" s="1"/>
  <c r="W1059" i="1"/>
  <c r="X1059" i="1" s="1"/>
  <c r="W1051" i="1"/>
  <c r="X1051" i="1" s="1"/>
  <c r="W1047" i="1"/>
  <c r="X1047" i="1" s="1"/>
  <c r="W1035" i="1"/>
  <c r="X1035" i="1" s="1"/>
  <c r="W1023" i="1"/>
  <c r="X1023" i="1" s="1"/>
  <c r="W1019" i="1"/>
  <c r="X1019" i="1" s="1"/>
  <c r="W1011" i="1"/>
  <c r="X1011" i="1" s="1"/>
  <c r="W1007" i="1"/>
  <c r="X1007" i="1" s="1"/>
  <c r="W1003" i="1"/>
  <c r="X1003" i="1" s="1"/>
  <c r="W999" i="1"/>
  <c r="X999" i="1" s="1"/>
  <c r="W995" i="1"/>
  <c r="X995" i="1" s="1"/>
  <c r="W987" i="1"/>
  <c r="X987" i="1" s="1"/>
  <c r="W983" i="1"/>
  <c r="X983" i="1" s="1"/>
  <c r="W971" i="1"/>
  <c r="X971" i="1" s="1"/>
  <c r="W959" i="1"/>
  <c r="X959" i="1" s="1"/>
  <c r="W955" i="1"/>
  <c r="X955" i="1" s="1"/>
  <c r="W947" i="1"/>
  <c r="X947" i="1" s="1"/>
  <c r="W943" i="1"/>
  <c r="X943" i="1" s="1"/>
  <c r="W939" i="1"/>
  <c r="X939" i="1" s="1"/>
  <c r="W935" i="1"/>
  <c r="X935" i="1" s="1"/>
  <c r="W931" i="1"/>
  <c r="X931" i="1" s="1"/>
  <c r="W923" i="1"/>
  <c r="X923" i="1" s="1"/>
  <c r="W919" i="1"/>
  <c r="X919" i="1" s="1"/>
  <c r="W907" i="1"/>
  <c r="X907" i="1" s="1"/>
  <c r="W895" i="1"/>
  <c r="X895" i="1" s="1"/>
  <c r="W891" i="1"/>
  <c r="X891" i="1" s="1"/>
  <c r="W887" i="1"/>
  <c r="X887" i="1" s="1"/>
  <c r="W883" i="1"/>
  <c r="X883" i="1" s="1"/>
  <c r="W879" i="1"/>
  <c r="X879" i="1" s="1"/>
  <c r="W875" i="1"/>
  <c r="X875" i="1" s="1"/>
  <c r="W863" i="1"/>
  <c r="X863" i="1" s="1"/>
  <c r="W859" i="1"/>
  <c r="X859" i="1" s="1"/>
  <c r="W855" i="1"/>
  <c r="X855" i="1" s="1"/>
  <c r="W851" i="1"/>
  <c r="X851" i="1" s="1"/>
  <c r="W847" i="1"/>
  <c r="X847" i="1" s="1"/>
  <c r="W843" i="1"/>
  <c r="X843" i="1" s="1"/>
  <c r="W831" i="1"/>
  <c r="X831" i="1" s="1"/>
  <c r="W827" i="1"/>
  <c r="X827" i="1" s="1"/>
  <c r="W823" i="1"/>
  <c r="X823" i="1" s="1"/>
  <c r="W819" i="1"/>
  <c r="X819" i="1" s="1"/>
  <c r="W815" i="1"/>
  <c r="X815" i="1" s="1"/>
  <c r="W811" i="1"/>
  <c r="X811" i="1" s="1"/>
  <c r="W799" i="1"/>
  <c r="X799" i="1" s="1"/>
  <c r="W795" i="1"/>
  <c r="X795" i="1" s="1"/>
  <c r="W791" i="1"/>
  <c r="X791" i="1" s="1"/>
  <c r="W787" i="1"/>
  <c r="X787" i="1" s="1"/>
  <c r="W783" i="1"/>
  <c r="X783" i="1" s="1"/>
  <c r="W779" i="1"/>
  <c r="X779" i="1" s="1"/>
  <c r="W767" i="1"/>
  <c r="X767" i="1" s="1"/>
  <c r="W763" i="1"/>
  <c r="X763" i="1" s="1"/>
  <c r="W759" i="1"/>
  <c r="X759" i="1" s="1"/>
  <c r="W755" i="1"/>
  <c r="X755" i="1" s="1"/>
  <c r="W751" i="1"/>
  <c r="X751" i="1" s="1"/>
  <c r="W747" i="1"/>
  <c r="X747" i="1" s="1"/>
  <c r="W735" i="1"/>
  <c r="X735" i="1" s="1"/>
  <c r="W731" i="1"/>
  <c r="X731" i="1" s="1"/>
  <c r="W727" i="1"/>
  <c r="X727" i="1" s="1"/>
  <c r="W723" i="1"/>
  <c r="X723" i="1" s="1"/>
  <c r="W719" i="1"/>
  <c r="X719" i="1" s="1"/>
  <c r="W715" i="1"/>
  <c r="X715" i="1" s="1"/>
  <c r="W703" i="1"/>
  <c r="X703" i="1" s="1"/>
  <c r="W699" i="1"/>
  <c r="X699" i="1" s="1"/>
  <c r="W695" i="1"/>
  <c r="X695" i="1" s="1"/>
  <c r="W691" i="1"/>
  <c r="X691" i="1" s="1"/>
  <c r="W687" i="1"/>
  <c r="X687" i="1" s="1"/>
  <c r="W683" i="1"/>
  <c r="X683" i="1" s="1"/>
  <c r="W671" i="1"/>
  <c r="X671" i="1" s="1"/>
  <c r="W667" i="1"/>
  <c r="X667" i="1" s="1"/>
  <c r="W663" i="1"/>
  <c r="X663" i="1" s="1"/>
  <c r="W659" i="1"/>
  <c r="X659" i="1" s="1"/>
  <c r="W655" i="1"/>
  <c r="X655" i="1" s="1"/>
  <c r="W651" i="1"/>
  <c r="X651" i="1" s="1"/>
  <c r="W639" i="1"/>
  <c r="X639" i="1" s="1"/>
  <c r="W635" i="1"/>
  <c r="X635" i="1" s="1"/>
  <c r="W631" i="1"/>
  <c r="X631" i="1" s="1"/>
  <c r="W627" i="1"/>
  <c r="X627" i="1" s="1"/>
  <c r="W623" i="1"/>
  <c r="X623" i="1" s="1"/>
  <c r="W619" i="1"/>
  <c r="X619" i="1" s="1"/>
  <c r="W607" i="1"/>
  <c r="X607" i="1" s="1"/>
  <c r="W603" i="1"/>
  <c r="X603" i="1" s="1"/>
  <c r="W599" i="1"/>
  <c r="X599" i="1" s="1"/>
  <c r="W595" i="1"/>
  <c r="X595" i="1" s="1"/>
  <c r="W591" i="1"/>
  <c r="X591" i="1" s="1"/>
  <c r="W587" i="1"/>
  <c r="X587" i="1" s="1"/>
  <c r="W575" i="1"/>
  <c r="X575" i="1" s="1"/>
  <c r="W571" i="1"/>
  <c r="X571" i="1" s="1"/>
  <c r="W567" i="1"/>
  <c r="X567" i="1" s="1"/>
  <c r="W563" i="1"/>
  <c r="X563" i="1" s="1"/>
  <c r="W559" i="1"/>
  <c r="X559" i="1" s="1"/>
  <c r="W555" i="1"/>
  <c r="X555" i="1" s="1"/>
  <c r="W543" i="1"/>
  <c r="X543" i="1" s="1"/>
  <c r="W539" i="1"/>
  <c r="X539" i="1" s="1"/>
  <c r="W535" i="1"/>
  <c r="X535" i="1" s="1"/>
  <c r="W527" i="1"/>
  <c r="X527" i="1" s="1"/>
  <c r="W523" i="1"/>
  <c r="X523" i="1" s="1"/>
  <c r="W511" i="1"/>
  <c r="X511" i="1" s="1"/>
  <c r="W507" i="1"/>
  <c r="X507" i="1" s="1"/>
  <c r="W495" i="1"/>
  <c r="X495" i="1" s="1"/>
  <c r="W491" i="1"/>
  <c r="X491" i="1" s="1"/>
  <c r="W479" i="1"/>
  <c r="X479" i="1" s="1"/>
  <c r="W475" i="1"/>
  <c r="X475" i="1" s="1"/>
  <c r="W463" i="1"/>
  <c r="X463" i="1" s="1"/>
  <c r="W459" i="1"/>
  <c r="X459" i="1" s="1"/>
  <c r="W447" i="1"/>
  <c r="X447" i="1" s="1"/>
  <c r="W443" i="1"/>
  <c r="X443" i="1" s="1"/>
  <c r="W431" i="1"/>
  <c r="X431" i="1" s="1"/>
  <c r="W427" i="1"/>
  <c r="X427" i="1" s="1"/>
  <c r="W415" i="1"/>
  <c r="X415" i="1" s="1"/>
  <c r="W411" i="1"/>
  <c r="X411" i="1" s="1"/>
  <c r="W399" i="1"/>
  <c r="X399" i="1" s="1"/>
  <c r="W395" i="1"/>
  <c r="X395" i="1" s="1"/>
  <c r="W383" i="1"/>
  <c r="X383" i="1" s="1"/>
  <c r="W379" i="1"/>
  <c r="X379" i="1" s="1"/>
  <c r="W367" i="1"/>
  <c r="X367" i="1" s="1"/>
  <c r="W363" i="1"/>
  <c r="X363" i="1" s="1"/>
  <c r="W351" i="1"/>
  <c r="X351" i="1" s="1"/>
  <c r="W347" i="1"/>
  <c r="X347" i="1" s="1"/>
  <c r="W335" i="1"/>
  <c r="X335" i="1" s="1"/>
  <c r="W331" i="1"/>
  <c r="X331" i="1" s="1"/>
  <c r="W319" i="1"/>
  <c r="X319" i="1" s="1"/>
  <c r="W315" i="1"/>
  <c r="X315" i="1" s="1"/>
  <c r="W303" i="1"/>
  <c r="X303" i="1" s="1"/>
  <c r="W299" i="1"/>
  <c r="X299" i="1" s="1"/>
  <c r="W287" i="1"/>
  <c r="X287" i="1" s="1"/>
  <c r="W283" i="1"/>
  <c r="X283" i="1" s="1"/>
  <c r="W271" i="1"/>
  <c r="X271" i="1" s="1"/>
  <c r="W267" i="1"/>
  <c r="X267" i="1" s="1"/>
  <c r="W255" i="1"/>
  <c r="X255" i="1" s="1"/>
  <c r="W251" i="1"/>
  <c r="X251" i="1" s="1"/>
  <c r="W239" i="1"/>
  <c r="X239" i="1" s="1"/>
  <c r="W235" i="1"/>
  <c r="X235" i="1" s="1"/>
  <c r="W223" i="1"/>
  <c r="X223" i="1" s="1"/>
  <c r="W219" i="1"/>
  <c r="X219" i="1" s="1"/>
  <c r="W207" i="1"/>
  <c r="X207" i="1" s="1"/>
  <c r="W203" i="1"/>
  <c r="X203" i="1" s="1"/>
  <c r="W191" i="1"/>
  <c r="X191" i="1" s="1"/>
  <c r="W187" i="1"/>
  <c r="X187" i="1" s="1"/>
  <c r="W175" i="1"/>
  <c r="X175" i="1" s="1"/>
  <c r="W171" i="1"/>
  <c r="X171" i="1" s="1"/>
  <c r="W159" i="1"/>
  <c r="X159" i="1" s="1"/>
  <c r="W155" i="1"/>
  <c r="X155" i="1" s="1"/>
  <c r="W143" i="1"/>
  <c r="X143" i="1" s="1"/>
  <c r="W139" i="1"/>
  <c r="X139" i="1" s="1"/>
  <c r="W127" i="1"/>
  <c r="X127" i="1" s="1"/>
  <c r="W123" i="1"/>
  <c r="X123" i="1" s="1"/>
  <c r="W111" i="1"/>
  <c r="X111" i="1" s="1"/>
  <c r="W107" i="1"/>
  <c r="X107" i="1" s="1"/>
  <c r="W99" i="1"/>
  <c r="X99" i="1" s="1"/>
  <c r="W91" i="1"/>
  <c r="X91" i="1" s="1"/>
  <c r="W87" i="1"/>
  <c r="X87" i="1" s="1"/>
  <c r="W79" i="1"/>
  <c r="X79" i="1" s="1"/>
  <c r="W71" i="1"/>
  <c r="X71" i="1" s="1"/>
  <c r="W63" i="1"/>
  <c r="X63" i="1" s="1"/>
  <c r="W55" i="1"/>
  <c r="X55" i="1" s="1"/>
  <c r="W47" i="1"/>
  <c r="X47" i="1" s="1"/>
  <c r="W1112" i="1"/>
  <c r="X1112" i="1" s="1"/>
  <c r="W1252" i="1"/>
  <c r="X1252" i="1" s="1"/>
  <c r="W1244" i="1"/>
  <c r="X1244" i="1" s="1"/>
  <c r="W1232" i="1"/>
  <c r="X1232" i="1" s="1"/>
  <c r="W1216" i="1"/>
  <c r="X1216" i="1" s="1"/>
  <c r="W1208" i="1"/>
  <c r="X1208" i="1" s="1"/>
  <c r="W1196" i="1"/>
  <c r="X1196" i="1" s="1"/>
  <c r="W1184" i="1"/>
  <c r="X1184" i="1" s="1"/>
  <c r="W1168" i="1"/>
  <c r="X1168" i="1" s="1"/>
  <c r="W1156" i="1"/>
  <c r="X1156" i="1" s="1"/>
  <c r="W1148" i="1"/>
  <c r="X1148" i="1" s="1"/>
  <c r="W1136" i="1"/>
  <c r="X1136" i="1" s="1"/>
  <c r="W1120" i="1"/>
  <c r="X1120" i="1" s="1"/>
  <c r="W1100" i="1"/>
  <c r="X1100" i="1" s="1"/>
  <c r="W1088" i="1"/>
  <c r="X1088" i="1" s="1"/>
  <c r="W1272" i="1"/>
  <c r="X1272" i="1" s="1"/>
  <c r="W1260" i="1"/>
  <c r="X1260" i="1" s="1"/>
  <c r="W1248" i="1"/>
  <c r="X1248" i="1" s="1"/>
  <c r="W1236" i="1"/>
  <c r="X1236" i="1" s="1"/>
  <c r="W1224" i="1"/>
  <c r="X1224" i="1" s="1"/>
  <c r="W1212" i="1"/>
  <c r="X1212" i="1" s="1"/>
  <c r="W1200" i="1"/>
  <c r="X1200" i="1" s="1"/>
  <c r="W1188" i="1"/>
  <c r="X1188" i="1" s="1"/>
  <c r="W1176" i="1"/>
  <c r="X1176" i="1" s="1"/>
  <c r="W1164" i="1"/>
  <c r="X1164" i="1" s="1"/>
  <c r="W1152" i="1"/>
  <c r="X1152" i="1" s="1"/>
  <c r="W1140" i="1"/>
  <c r="X1140" i="1" s="1"/>
  <c r="W1128" i="1"/>
  <c r="X1128" i="1" s="1"/>
  <c r="W1116" i="1"/>
  <c r="X1116" i="1" s="1"/>
  <c r="W1104" i="1"/>
  <c r="X1104" i="1" s="1"/>
  <c r="W1092" i="1"/>
  <c r="X1092" i="1" s="1"/>
  <c r="W1268" i="1"/>
  <c r="X1268" i="1" s="1"/>
  <c r="W1256" i="1"/>
  <c r="X1256" i="1" s="1"/>
  <c r="W1240" i="1"/>
  <c r="X1240" i="1" s="1"/>
  <c r="W1228" i="1"/>
  <c r="X1228" i="1" s="1"/>
  <c r="W1220" i="1"/>
  <c r="X1220" i="1" s="1"/>
  <c r="W1204" i="1"/>
  <c r="X1204" i="1" s="1"/>
  <c r="W1192" i="1"/>
  <c r="X1192" i="1" s="1"/>
  <c r="W1180" i="1"/>
  <c r="X1180" i="1" s="1"/>
  <c r="W1172" i="1"/>
  <c r="X1172" i="1" s="1"/>
  <c r="W1160" i="1"/>
  <c r="X1160" i="1" s="1"/>
  <c r="W1144" i="1"/>
  <c r="X1144" i="1" s="1"/>
  <c r="W1132" i="1"/>
  <c r="X1132" i="1" s="1"/>
  <c r="W1124" i="1"/>
  <c r="X1124" i="1" s="1"/>
  <c r="W1108" i="1"/>
  <c r="X1108" i="1" s="1"/>
  <c r="W1096" i="1"/>
  <c r="X1096" i="1" s="1"/>
  <c r="W1084" i="1"/>
  <c r="X1084" i="1" s="1"/>
  <c r="W61" i="1"/>
  <c r="X61" i="1" s="1"/>
  <c r="W57" i="1"/>
  <c r="X57" i="1" s="1"/>
  <c r="W1080" i="1"/>
  <c r="X1080" i="1" s="1"/>
  <c r="W1076" i="1"/>
  <c r="X1076" i="1" s="1"/>
  <c r="W1072" i="1"/>
  <c r="X1072" i="1" s="1"/>
  <c r="W1068" i="1"/>
  <c r="X1068" i="1" s="1"/>
  <c r="W1064" i="1"/>
  <c r="X1064" i="1" s="1"/>
  <c r="W1060" i="1"/>
  <c r="X1060" i="1" s="1"/>
  <c r="W1056" i="1"/>
  <c r="X1056" i="1" s="1"/>
  <c r="W1052" i="1"/>
  <c r="X1052" i="1" s="1"/>
  <c r="W1044" i="1"/>
  <c r="X1044" i="1" s="1"/>
  <c r="W1040" i="1"/>
  <c r="X1040" i="1" s="1"/>
  <c r="W1036" i="1"/>
  <c r="X1036" i="1" s="1"/>
  <c r="W1032" i="1"/>
  <c r="X1032" i="1" s="1"/>
  <c r="W1028" i="1"/>
  <c r="X1028" i="1" s="1"/>
  <c r="W1024" i="1"/>
  <c r="X1024" i="1" s="1"/>
  <c r="W1020" i="1"/>
  <c r="X1020" i="1" s="1"/>
  <c r="W1016" i="1"/>
  <c r="X1016" i="1" s="1"/>
  <c r="W1012" i="1"/>
  <c r="X1012" i="1" s="1"/>
  <c r="W1008" i="1"/>
  <c r="X1008" i="1" s="1"/>
  <c r="W1004" i="1"/>
  <c r="X1004" i="1" s="1"/>
  <c r="W1000" i="1"/>
  <c r="X1000" i="1" s="1"/>
  <c r="W996" i="1"/>
  <c r="X996" i="1" s="1"/>
  <c r="W992" i="1"/>
  <c r="X992" i="1" s="1"/>
  <c r="W988" i="1"/>
  <c r="X988" i="1" s="1"/>
  <c r="W980" i="1"/>
  <c r="X980" i="1" s="1"/>
  <c r="W976" i="1"/>
  <c r="X976" i="1" s="1"/>
  <c r="W972" i="1"/>
  <c r="X972" i="1" s="1"/>
  <c r="W968" i="1"/>
  <c r="X968" i="1" s="1"/>
  <c r="W964" i="1"/>
  <c r="X964" i="1" s="1"/>
  <c r="W960" i="1"/>
  <c r="X960" i="1" s="1"/>
  <c r="W956" i="1"/>
  <c r="X956" i="1" s="1"/>
  <c r="W952" i="1"/>
  <c r="X952" i="1" s="1"/>
  <c r="W948" i="1"/>
  <c r="X948" i="1" s="1"/>
  <c r="W944" i="1"/>
  <c r="X944" i="1" s="1"/>
  <c r="W940" i="1"/>
  <c r="X940" i="1" s="1"/>
  <c r="W936" i="1"/>
  <c r="X936" i="1" s="1"/>
  <c r="W932" i="1"/>
  <c r="X932" i="1" s="1"/>
  <c r="W928" i="1"/>
  <c r="X928" i="1" s="1"/>
  <c r="W924" i="1"/>
  <c r="X924" i="1" s="1"/>
  <c r="W916" i="1"/>
  <c r="X916" i="1" s="1"/>
  <c r="W912" i="1"/>
  <c r="X912" i="1" s="1"/>
  <c r="W908" i="1"/>
  <c r="X908" i="1" s="1"/>
  <c r="W904" i="1"/>
  <c r="X904" i="1" s="1"/>
  <c r="W900" i="1"/>
  <c r="X900" i="1" s="1"/>
  <c r="W896" i="1"/>
  <c r="X896" i="1" s="1"/>
  <c r="W892" i="1"/>
  <c r="X892" i="1" s="1"/>
  <c r="W888" i="1"/>
  <c r="X888" i="1" s="1"/>
  <c r="W884" i="1"/>
  <c r="X884" i="1" s="1"/>
  <c r="W880" i="1"/>
  <c r="X880" i="1" s="1"/>
  <c r="W876" i="1"/>
  <c r="X876" i="1" s="1"/>
  <c r="W872" i="1"/>
  <c r="X872" i="1" s="1"/>
  <c r="W868" i="1"/>
  <c r="X868" i="1" s="1"/>
  <c r="W864" i="1"/>
  <c r="X864" i="1" s="1"/>
  <c r="W860" i="1"/>
  <c r="X860" i="1" s="1"/>
  <c r="W852" i="1"/>
  <c r="X852" i="1" s="1"/>
  <c r="W848" i="1"/>
  <c r="X848" i="1" s="1"/>
  <c r="W844" i="1"/>
  <c r="X844" i="1" s="1"/>
  <c r="W840" i="1"/>
  <c r="X840" i="1" s="1"/>
  <c r="W836" i="1"/>
  <c r="X836" i="1" s="1"/>
  <c r="W832" i="1"/>
  <c r="X832" i="1" s="1"/>
  <c r="W828" i="1"/>
  <c r="X828" i="1" s="1"/>
  <c r="W824" i="1"/>
  <c r="X824" i="1" s="1"/>
  <c r="W820" i="1"/>
  <c r="X820" i="1" s="1"/>
  <c r="W816" i="1"/>
  <c r="X816" i="1" s="1"/>
  <c r="W812" i="1"/>
  <c r="X812" i="1" s="1"/>
  <c r="W808" i="1"/>
  <c r="X808" i="1" s="1"/>
  <c r="W804" i="1"/>
  <c r="X804" i="1" s="1"/>
  <c r="W800" i="1"/>
  <c r="X800" i="1" s="1"/>
  <c r="W796" i="1"/>
  <c r="X796" i="1" s="1"/>
  <c r="W788" i="1"/>
  <c r="X788" i="1" s="1"/>
  <c r="W784" i="1"/>
  <c r="X784" i="1" s="1"/>
  <c r="W780" i="1"/>
  <c r="X780" i="1" s="1"/>
  <c r="W776" i="1"/>
  <c r="X776" i="1" s="1"/>
  <c r="W772" i="1"/>
  <c r="X772" i="1" s="1"/>
  <c r="W768" i="1"/>
  <c r="X768" i="1" s="1"/>
  <c r="W764" i="1"/>
  <c r="X764" i="1" s="1"/>
  <c r="W760" i="1"/>
  <c r="X760" i="1" s="1"/>
  <c r="W756" i="1"/>
  <c r="X756" i="1" s="1"/>
  <c r="W752" i="1"/>
  <c r="X752" i="1" s="1"/>
  <c r="W748" i="1"/>
  <c r="X748" i="1" s="1"/>
  <c r="W744" i="1"/>
  <c r="X744" i="1" s="1"/>
  <c r="W740" i="1"/>
  <c r="X740" i="1" s="1"/>
  <c r="W736" i="1"/>
  <c r="X736" i="1" s="1"/>
  <c r="W732" i="1"/>
  <c r="X732" i="1" s="1"/>
  <c r="W724" i="1"/>
  <c r="X724" i="1" s="1"/>
  <c r="Z1276" i="1"/>
  <c r="N20" i="1" s="1"/>
  <c r="W720" i="1"/>
  <c r="X720" i="1" s="1"/>
  <c r="W716" i="1"/>
  <c r="X716" i="1" s="1"/>
  <c r="W712" i="1"/>
  <c r="X712" i="1" s="1"/>
  <c r="W708" i="1"/>
  <c r="X708" i="1" s="1"/>
  <c r="W704" i="1"/>
  <c r="X704" i="1" s="1"/>
  <c r="W700" i="1"/>
  <c r="X700" i="1" s="1"/>
  <c r="W696" i="1"/>
  <c r="X696" i="1" s="1"/>
  <c r="W692" i="1"/>
  <c r="X692" i="1" s="1"/>
  <c r="W688" i="1"/>
  <c r="X688" i="1" s="1"/>
  <c r="W684" i="1"/>
  <c r="X684" i="1" s="1"/>
  <c r="W680" i="1"/>
  <c r="X680" i="1" s="1"/>
  <c r="W676" i="1"/>
  <c r="X676" i="1" s="1"/>
  <c r="W672" i="1"/>
  <c r="X672" i="1" s="1"/>
  <c r="W668" i="1"/>
  <c r="X668" i="1" s="1"/>
  <c r="W664" i="1"/>
  <c r="X664" i="1" s="1"/>
  <c r="W660" i="1"/>
  <c r="X660" i="1" s="1"/>
  <c r="W656" i="1"/>
  <c r="X656" i="1" s="1"/>
  <c r="W652" i="1"/>
  <c r="X652" i="1" s="1"/>
  <c r="W648" i="1"/>
  <c r="X648" i="1" s="1"/>
  <c r="W644" i="1"/>
  <c r="X644" i="1" s="1"/>
  <c r="W640" i="1"/>
  <c r="X640" i="1" s="1"/>
  <c r="W636" i="1"/>
  <c r="X636" i="1" s="1"/>
  <c r="W632" i="1"/>
  <c r="X632" i="1" s="1"/>
  <c r="W628" i="1"/>
  <c r="X628" i="1" s="1"/>
  <c r="W624" i="1"/>
  <c r="X624" i="1" s="1"/>
  <c r="W620" i="1"/>
  <c r="X620" i="1" s="1"/>
  <c r="W616" i="1"/>
  <c r="X616" i="1" s="1"/>
  <c r="W612" i="1"/>
  <c r="X612" i="1" s="1"/>
  <c r="W608" i="1"/>
  <c r="X608" i="1" s="1"/>
  <c r="W604" i="1"/>
  <c r="X604" i="1" s="1"/>
  <c r="W600" i="1"/>
  <c r="X600" i="1" s="1"/>
  <c r="W596" i="1"/>
  <c r="X596" i="1" s="1"/>
  <c r="W592" i="1"/>
  <c r="X592" i="1" s="1"/>
  <c r="W588" i="1"/>
  <c r="X588" i="1" s="1"/>
  <c r="W584" i="1"/>
  <c r="X584" i="1" s="1"/>
  <c r="W580" i="1"/>
  <c r="X580" i="1" s="1"/>
  <c r="W576" i="1"/>
  <c r="X576" i="1" s="1"/>
  <c r="W572" i="1"/>
  <c r="X572" i="1" s="1"/>
  <c r="W568" i="1"/>
  <c r="X568" i="1" s="1"/>
  <c r="W564" i="1"/>
  <c r="X564" i="1" s="1"/>
  <c r="W560" i="1"/>
  <c r="X560" i="1" s="1"/>
  <c r="W556" i="1"/>
  <c r="X556" i="1" s="1"/>
  <c r="W552" i="1"/>
  <c r="X552" i="1" s="1"/>
  <c r="W548" i="1"/>
  <c r="X548" i="1" s="1"/>
  <c r="W544" i="1"/>
  <c r="X544" i="1" s="1"/>
  <c r="W540" i="1"/>
  <c r="X540" i="1" s="1"/>
  <c r="W536" i="1"/>
  <c r="X536" i="1" s="1"/>
  <c r="W532" i="1"/>
  <c r="X532" i="1" s="1"/>
  <c r="W528" i="1"/>
  <c r="X528" i="1" s="1"/>
  <c r="W524" i="1"/>
  <c r="X524" i="1" s="1"/>
  <c r="W520" i="1"/>
  <c r="X520" i="1" s="1"/>
  <c r="W516" i="1"/>
  <c r="X516" i="1" s="1"/>
  <c r="W512" i="1"/>
  <c r="X512" i="1" s="1"/>
  <c r="W508" i="1"/>
  <c r="X508" i="1" s="1"/>
  <c r="W504" i="1"/>
  <c r="X504" i="1" s="1"/>
  <c r="W500" i="1"/>
  <c r="X500" i="1" s="1"/>
  <c r="W496" i="1"/>
  <c r="X496" i="1" s="1"/>
  <c r="W492" i="1"/>
  <c r="X492" i="1" s="1"/>
  <c r="W488" i="1"/>
  <c r="X488" i="1" s="1"/>
  <c r="W484" i="1"/>
  <c r="X484" i="1" s="1"/>
  <c r="W480" i="1"/>
  <c r="X480" i="1" s="1"/>
  <c r="W476" i="1"/>
  <c r="X476" i="1" s="1"/>
  <c r="W472" i="1"/>
  <c r="X472" i="1" s="1"/>
  <c r="W468" i="1"/>
  <c r="X468" i="1" s="1"/>
  <c r="W464" i="1"/>
  <c r="X464" i="1" s="1"/>
  <c r="W460" i="1"/>
  <c r="X460" i="1" s="1"/>
  <c r="W456" i="1"/>
  <c r="X456" i="1" s="1"/>
  <c r="W452" i="1"/>
  <c r="X452" i="1" s="1"/>
  <c r="W448" i="1"/>
  <c r="X448" i="1" s="1"/>
  <c r="W444" i="1"/>
  <c r="X444" i="1" s="1"/>
  <c r="W440" i="1"/>
  <c r="X440" i="1" s="1"/>
  <c r="W436" i="1"/>
  <c r="X436" i="1" s="1"/>
  <c r="W432" i="1"/>
  <c r="X432" i="1" s="1"/>
  <c r="W428" i="1"/>
  <c r="X428" i="1" s="1"/>
  <c r="W424" i="1"/>
  <c r="X424" i="1" s="1"/>
  <c r="W420" i="1"/>
  <c r="X420" i="1" s="1"/>
  <c r="W416" i="1"/>
  <c r="X416" i="1" s="1"/>
  <c r="W412" i="1"/>
  <c r="X412" i="1" s="1"/>
  <c r="W408" i="1"/>
  <c r="X408" i="1" s="1"/>
  <c r="W404" i="1"/>
  <c r="X404" i="1" s="1"/>
  <c r="W400" i="1"/>
  <c r="X400" i="1" s="1"/>
  <c r="W396" i="1"/>
  <c r="X396" i="1" s="1"/>
  <c r="W392" i="1"/>
  <c r="X392" i="1" s="1"/>
  <c r="W388" i="1"/>
  <c r="X388" i="1" s="1"/>
  <c r="W384" i="1"/>
  <c r="X384" i="1" s="1"/>
  <c r="W380" i="1"/>
  <c r="X380" i="1" s="1"/>
  <c r="W376" i="1"/>
  <c r="X376" i="1" s="1"/>
  <c r="W372" i="1"/>
  <c r="X372" i="1" s="1"/>
  <c r="W368" i="1"/>
  <c r="X368" i="1" s="1"/>
  <c r="W364" i="1"/>
  <c r="X364" i="1" s="1"/>
  <c r="W360" i="1"/>
  <c r="X360" i="1" s="1"/>
  <c r="W356" i="1"/>
  <c r="X356" i="1" s="1"/>
  <c r="W352" i="1"/>
  <c r="X352" i="1" s="1"/>
  <c r="W348" i="1"/>
  <c r="X348" i="1" s="1"/>
  <c r="W344" i="1"/>
  <c r="X344" i="1" s="1"/>
  <c r="W340" i="1"/>
  <c r="X340" i="1" s="1"/>
  <c r="W336" i="1"/>
  <c r="X336" i="1" s="1"/>
  <c r="W332" i="1"/>
  <c r="X332" i="1" s="1"/>
  <c r="W328" i="1"/>
  <c r="X328" i="1" s="1"/>
  <c r="W324" i="1"/>
  <c r="X324" i="1" s="1"/>
  <c r="W320" i="1"/>
  <c r="X320" i="1" s="1"/>
  <c r="W316" i="1"/>
  <c r="X316" i="1" s="1"/>
  <c r="W312" i="1"/>
  <c r="X312" i="1" s="1"/>
  <c r="W308" i="1"/>
  <c r="X308" i="1" s="1"/>
  <c r="W304" i="1"/>
  <c r="X304" i="1" s="1"/>
  <c r="W300" i="1"/>
  <c r="X300" i="1" s="1"/>
  <c r="W296" i="1"/>
  <c r="X296" i="1" s="1"/>
  <c r="W292" i="1"/>
  <c r="X292" i="1" s="1"/>
  <c r="W288" i="1"/>
  <c r="X288" i="1" s="1"/>
  <c r="W284" i="1"/>
  <c r="X284" i="1" s="1"/>
  <c r="W280" i="1"/>
  <c r="X280" i="1" s="1"/>
  <c r="W276" i="1"/>
  <c r="X276" i="1" s="1"/>
  <c r="W272" i="1"/>
  <c r="X272" i="1" s="1"/>
  <c r="W268" i="1"/>
  <c r="X268" i="1" s="1"/>
  <c r="W264" i="1"/>
  <c r="X264" i="1" s="1"/>
  <c r="W260" i="1"/>
  <c r="X260" i="1" s="1"/>
  <c r="W256" i="1"/>
  <c r="X256" i="1" s="1"/>
  <c r="W252" i="1"/>
  <c r="X252" i="1" s="1"/>
  <c r="W248" i="1"/>
  <c r="X248" i="1" s="1"/>
  <c r="W244" i="1"/>
  <c r="X244" i="1" s="1"/>
  <c r="W240" i="1"/>
  <c r="X240" i="1" s="1"/>
  <c r="W236" i="1"/>
  <c r="X236" i="1" s="1"/>
  <c r="W232" i="1"/>
  <c r="X232" i="1" s="1"/>
  <c r="W228" i="1"/>
  <c r="X228" i="1" s="1"/>
  <c r="W224" i="1"/>
  <c r="X224" i="1" s="1"/>
  <c r="W220" i="1"/>
  <c r="X220" i="1" s="1"/>
  <c r="W216" i="1"/>
  <c r="X216" i="1" s="1"/>
  <c r="W212" i="1"/>
  <c r="X212" i="1" s="1"/>
  <c r="W208" i="1"/>
  <c r="X208" i="1" s="1"/>
  <c r="W204" i="1"/>
  <c r="X204" i="1" s="1"/>
  <c r="W200" i="1"/>
  <c r="X200" i="1" s="1"/>
  <c r="W196" i="1"/>
  <c r="X196" i="1" s="1"/>
  <c r="W192" i="1"/>
  <c r="X192" i="1" s="1"/>
  <c r="W188" i="1"/>
  <c r="X188" i="1" s="1"/>
  <c r="W184" i="1"/>
  <c r="X184" i="1" s="1"/>
  <c r="W180" i="1"/>
  <c r="X180" i="1" s="1"/>
  <c r="W176" i="1"/>
  <c r="X176" i="1" s="1"/>
  <c r="W172" i="1"/>
  <c r="X172" i="1" s="1"/>
  <c r="W168" i="1"/>
  <c r="X168" i="1" s="1"/>
  <c r="W164" i="1"/>
  <c r="X164" i="1" s="1"/>
  <c r="W160" i="1"/>
  <c r="X160" i="1" s="1"/>
  <c r="W156" i="1"/>
  <c r="X156" i="1" s="1"/>
  <c r="W152" i="1"/>
  <c r="X152" i="1" s="1"/>
  <c r="W148" i="1"/>
  <c r="X148" i="1" s="1"/>
  <c r="W144" i="1"/>
  <c r="X144" i="1" s="1"/>
  <c r="W140" i="1"/>
  <c r="X140" i="1" s="1"/>
  <c r="W136" i="1"/>
  <c r="X136" i="1" s="1"/>
  <c r="W132" i="1"/>
  <c r="X132" i="1" s="1"/>
  <c r="W128" i="1"/>
  <c r="X128" i="1" s="1"/>
  <c r="W124" i="1"/>
  <c r="X124" i="1" s="1"/>
  <c r="W120" i="1"/>
  <c r="X120" i="1" s="1"/>
  <c r="W116" i="1"/>
  <c r="X116" i="1" s="1"/>
  <c r="W112" i="1"/>
  <c r="X112" i="1" s="1"/>
  <c r="W108" i="1"/>
  <c r="X108" i="1" s="1"/>
  <c r="W104" i="1"/>
  <c r="X104" i="1" s="1"/>
  <c r="W100" i="1"/>
  <c r="X100" i="1" s="1"/>
  <c r="W96" i="1"/>
  <c r="X96" i="1" s="1"/>
  <c r="W92" i="1"/>
  <c r="X92" i="1" s="1"/>
  <c r="W88" i="1"/>
  <c r="X88" i="1" s="1"/>
  <c r="W84" i="1"/>
  <c r="X84" i="1" s="1"/>
  <c r="W80" i="1"/>
  <c r="X80" i="1" s="1"/>
  <c r="W76" i="1"/>
  <c r="X76" i="1" s="1"/>
  <c r="W72" i="1"/>
  <c r="X72" i="1" s="1"/>
  <c r="W68" i="1"/>
  <c r="X68" i="1" s="1"/>
  <c r="W64" i="1"/>
  <c r="X64" i="1" s="1"/>
  <c r="W60" i="1"/>
  <c r="X60" i="1" s="1"/>
  <c r="W56" i="1"/>
  <c r="X56" i="1" s="1"/>
  <c r="W52" i="1"/>
  <c r="X52" i="1" s="1"/>
  <c r="W48" i="1"/>
  <c r="X48" i="1" s="1"/>
  <c r="W44" i="1"/>
  <c r="X44" i="1" s="1"/>
</calcChain>
</file>

<file path=xl/sharedStrings.xml><?xml version="1.0" encoding="utf-8"?>
<sst xmlns="http://schemas.openxmlformats.org/spreadsheetml/2006/main" count="3790" uniqueCount="1254">
  <si>
    <t>Place ID</t>
  </si>
  <si>
    <t>Place Name</t>
  </si>
  <si>
    <t>Latitude</t>
  </si>
  <si>
    <t>?Akisq'nuk</t>
  </si>
  <si>
    <t>?Akisq'nuk First Nation</t>
  </si>
  <si>
    <t>?aqam</t>
  </si>
  <si>
    <t>?Esdilagh First Nation</t>
  </si>
  <si>
    <t>100 Mile House</t>
  </si>
  <si>
    <t>103 Mile</t>
  </si>
  <si>
    <t>105 Mile House</t>
  </si>
  <si>
    <t>108 Mile Ranch</t>
  </si>
  <si>
    <t>122 Mile House</t>
  </si>
  <si>
    <t>141 Mile House</t>
  </si>
  <si>
    <t>150 Mile House</t>
  </si>
  <si>
    <t>40 Mile Flats</t>
  </si>
  <si>
    <t>70 Mile House</t>
  </si>
  <si>
    <t>93 Mile</t>
  </si>
  <si>
    <t>Abbotsford</t>
  </si>
  <si>
    <t>Aberdeen</t>
  </si>
  <si>
    <t>Adams Lake</t>
  </si>
  <si>
    <t>Agassiz</t>
  </si>
  <si>
    <t>Ahousaht</t>
  </si>
  <si>
    <t>Ainsworth Hot Springs</t>
  </si>
  <si>
    <t>Aitchelitz</t>
  </si>
  <si>
    <t>Albert Head</t>
  </si>
  <si>
    <t>Albreda</t>
  </si>
  <si>
    <t>Aldergrove</t>
  </si>
  <si>
    <t>Alert Bay</t>
  </si>
  <si>
    <t>Alexis Creek</t>
  </si>
  <si>
    <t>Aleza Lake</t>
  </si>
  <si>
    <t>Alice Arm</t>
  </si>
  <si>
    <t>Alkali Lake (Esk'etemc)</t>
  </si>
  <si>
    <t>Allison Lake</t>
  </si>
  <si>
    <t>Alpine Meadows</t>
  </si>
  <si>
    <t>Altona</t>
  </si>
  <si>
    <t>Anahim Lake</t>
  </si>
  <si>
    <t>Anderson Subdivision</t>
  </si>
  <si>
    <t>Anglemont</t>
  </si>
  <si>
    <t>Anmore</t>
  </si>
  <si>
    <t>Annis</t>
  </si>
  <si>
    <t>Anzac</t>
  </si>
  <si>
    <t>Apex Mountain</t>
  </si>
  <si>
    <t>Appledale</t>
  </si>
  <si>
    <t>Arbutus Ridge</t>
  </si>
  <si>
    <t>Ardmore</t>
  </si>
  <si>
    <t>Argenta</t>
  </si>
  <si>
    <t>Armstrong</t>
  </si>
  <si>
    <t>Arras</t>
  </si>
  <si>
    <t>Arrow Creek</t>
  </si>
  <si>
    <t>Ashcroft</t>
  </si>
  <si>
    <t>Ashnola / Riverside</t>
  </si>
  <si>
    <t>Ashton Creek</t>
  </si>
  <si>
    <t>Atlin</t>
  </si>
  <si>
    <t>Attachie</t>
  </si>
  <si>
    <t>Avola</t>
  </si>
  <si>
    <t>Baker Creek</t>
  </si>
  <si>
    <t>Baker Trails</t>
  </si>
  <si>
    <t>Baldy Hughes</t>
  </si>
  <si>
    <t>Balfour</t>
  </si>
  <si>
    <t>Balmoral</t>
  </si>
  <si>
    <t>Bamfield</t>
  </si>
  <si>
    <t>Bankeir</t>
  </si>
  <si>
    <t>Barlow Creek</t>
  </si>
  <si>
    <t>Barney's Bar</t>
  </si>
  <si>
    <t>Barnhartvale</t>
  </si>
  <si>
    <t>Barrett Lake</t>
  </si>
  <si>
    <t>Barriere</t>
  </si>
  <si>
    <t>Baynes Lake</t>
  </si>
  <si>
    <t>Bear Camp</t>
  </si>
  <si>
    <t>Bear Creek</t>
  </si>
  <si>
    <t>Bear Flat</t>
  </si>
  <si>
    <t>Bear Lake</t>
  </si>
  <si>
    <t>Beaton</t>
  </si>
  <si>
    <t>Beatton Ranch</t>
  </si>
  <si>
    <t>Beaverdell</t>
  </si>
  <si>
    <t>Beaverley</t>
  </si>
  <si>
    <t>Beecher Bay</t>
  </si>
  <si>
    <t>Belcarra</t>
  </si>
  <si>
    <t>Bell Acres</t>
  </si>
  <si>
    <t>Bell II</t>
  </si>
  <si>
    <t>Bella Bella (Heiltsuk)</t>
  </si>
  <si>
    <t>Bella Coola</t>
  </si>
  <si>
    <t>Bennett</t>
  </si>
  <si>
    <t>Bessborough</t>
  </si>
  <si>
    <t>Big Bar Creek</t>
  </si>
  <si>
    <t>Big Bay</t>
  </si>
  <si>
    <t>Big Creek</t>
  </si>
  <si>
    <t>Big Lake Ranch</t>
  </si>
  <si>
    <t>Big White</t>
  </si>
  <si>
    <t>Birch Island</t>
  </si>
  <si>
    <t>Birchdale</t>
  </si>
  <si>
    <t>Birken</t>
  </si>
  <si>
    <t>Black Creek</t>
  </si>
  <si>
    <t>Black Pines</t>
  </si>
  <si>
    <t>Black Point</t>
  </si>
  <si>
    <t>Blackpool</t>
  </si>
  <si>
    <t>Blackwater</t>
  </si>
  <si>
    <t>Blaeberry</t>
  </si>
  <si>
    <t>Blind Bay</t>
  </si>
  <si>
    <t>Blind Channel</t>
  </si>
  <si>
    <t>Bliss Landing</t>
  </si>
  <si>
    <t>Bloedel</t>
  </si>
  <si>
    <t>Blowhole</t>
  </si>
  <si>
    <t>Blue River</t>
  </si>
  <si>
    <t>Blue Springs</t>
  </si>
  <si>
    <t>Blueberry Creek</t>
  </si>
  <si>
    <t>Blueberry River First Nations</t>
  </si>
  <si>
    <t>Boat Basin</t>
  </si>
  <si>
    <t>Bob Quinn Lake</t>
  </si>
  <si>
    <t>Bold Point</t>
  </si>
  <si>
    <t>Bonaparte</t>
  </si>
  <si>
    <t>Bonnet Hill</t>
  </si>
  <si>
    <t>Bonnington Falls</t>
  </si>
  <si>
    <t>Booth Creek</t>
  </si>
  <si>
    <t>Boothroyd</t>
  </si>
  <si>
    <t>Boring Ranch</t>
  </si>
  <si>
    <t>Boston Bar</t>
  </si>
  <si>
    <t>Boston Bar First Nation</t>
  </si>
  <si>
    <t>Boston Flats</t>
  </si>
  <si>
    <t>Boswell</t>
  </si>
  <si>
    <t>Bouchie Lake</t>
  </si>
  <si>
    <t>Bowser</t>
  </si>
  <si>
    <t>Brackendale</t>
  </si>
  <si>
    <t>Brady Ranch</t>
  </si>
  <si>
    <t>Braeloch</t>
  </si>
  <si>
    <t>Brem River</t>
  </si>
  <si>
    <t>Brentwood Bay</t>
  </si>
  <si>
    <t>Brew Bay</t>
  </si>
  <si>
    <t>Bridesville</t>
  </si>
  <si>
    <t>Bridge Lake</t>
  </si>
  <si>
    <t>Bridge River</t>
  </si>
  <si>
    <t>Brilliant</t>
  </si>
  <si>
    <t>Brisco</t>
  </si>
  <si>
    <t>Britannia Beach</t>
  </si>
  <si>
    <t>Broman Lake</t>
  </si>
  <si>
    <t>Brookmere</t>
  </si>
  <si>
    <t>Brookswood</t>
  </si>
  <si>
    <t>Brouse</t>
  </si>
  <si>
    <t>Buckhorn</t>
  </si>
  <si>
    <t>Buckinghorse River</t>
  </si>
  <si>
    <t>Buckley Bay</t>
  </si>
  <si>
    <t>Buffalo Creek</t>
  </si>
  <si>
    <t>Buick</t>
  </si>
  <si>
    <t>Bulkley House</t>
  </si>
  <si>
    <t>Bull Harbour (Tlatlasikwala)</t>
  </si>
  <si>
    <t>Bull River</t>
  </si>
  <si>
    <t>Burnaby</t>
  </si>
  <si>
    <t>Burns Lake</t>
  </si>
  <si>
    <t>Burrard (Tsleil-Waututh Nation)</t>
  </si>
  <si>
    <t>Burton</t>
  </si>
  <si>
    <t>Butedale</t>
  </si>
  <si>
    <t>Cache Creek</t>
  </si>
  <si>
    <t>Caesars</t>
  </si>
  <si>
    <t>Cahilty</t>
  </si>
  <si>
    <t>Calder Road-Selkirk View</t>
  </si>
  <si>
    <t>Campbell Creek</t>
  </si>
  <si>
    <t>Campbell River</t>
  </si>
  <si>
    <t>Canal Flats</t>
  </si>
  <si>
    <t>Canim Lake</t>
  </si>
  <si>
    <t>Canoe</t>
  </si>
  <si>
    <t>Canoe Creek</t>
  </si>
  <si>
    <t>Canoe Creek (Stswecem'c Xgat'tem First Nation)</t>
  </si>
  <si>
    <t>Canyon</t>
  </si>
  <si>
    <t>Canyon Hot Springs</t>
  </si>
  <si>
    <t>Cape Mudge</t>
  </si>
  <si>
    <t>Carmi</t>
  </si>
  <si>
    <t>Carrolls Landing</t>
  </si>
  <si>
    <t>Cascade</t>
  </si>
  <si>
    <t>Cassidy</t>
  </si>
  <si>
    <t>Castlegar</t>
  </si>
  <si>
    <t>Caulfeild</t>
  </si>
  <si>
    <t>Cawston</t>
  </si>
  <si>
    <t>Caycuse</t>
  </si>
  <si>
    <t>Cayoose Creek</t>
  </si>
  <si>
    <t>Cecil Lake</t>
  </si>
  <si>
    <t>Cedar</t>
  </si>
  <si>
    <t>Cedarside</t>
  </si>
  <si>
    <t>Cedarvale</t>
  </si>
  <si>
    <t>Ceepeecee</t>
  </si>
  <si>
    <t>Celista</t>
  </si>
  <si>
    <t>Central Saanich</t>
  </si>
  <si>
    <t>Chamiss Bay</t>
  </si>
  <si>
    <t>Charlie Lake</t>
  </si>
  <si>
    <t>Charlie Lake part B</t>
  </si>
  <si>
    <t>Chase</t>
  </si>
  <si>
    <t>Chasm</t>
  </si>
  <si>
    <t>Chawathil</t>
  </si>
  <si>
    <t>Cheam</t>
  </si>
  <si>
    <t>Chehalis (Sts'ailes)</t>
  </si>
  <si>
    <t>Chemainus</t>
  </si>
  <si>
    <t>Chemainus (Stz'uminus First Nation)</t>
  </si>
  <si>
    <t>Cherry Creek</t>
  </si>
  <si>
    <t>Cherry Point</t>
  </si>
  <si>
    <t>Cherryville</t>
  </si>
  <si>
    <t>Cheslatta</t>
  </si>
  <si>
    <t>Cheslatta Carrier Nation</t>
  </si>
  <si>
    <t>Chetwynd</t>
  </si>
  <si>
    <t>Chezacut</t>
  </si>
  <si>
    <t>Chilanko Forks</t>
  </si>
  <si>
    <t>Chilcotin Road Area</t>
  </si>
  <si>
    <t>Chilliwack</t>
  </si>
  <si>
    <t>Chinook Cove</t>
  </si>
  <si>
    <t>Christian Valley</t>
  </si>
  <si>
    <t>Christina Lake</t>
  </si>
  <si>
    <t>Cinema</t>
  </si>
  <si>
    <t>Cinnabar Valley</t>
  </si>
  <si>
    <t>Clairmont</t>
  </si>
  <si>
    <t>Clayhurst</t>
  </si>
  <si>
    <t>Clearbrook</t>
  </si>
  <si>
    <t>Clearview</t>
  </si>
  <si>
    <t>Clearwater</t>
  </si>
  <si>
    <t>Clemretta</t>
  </si>
  <si>
    <t>Clinton</t>
  </si>
  <si>
    <t>Clo-oose</t>
  </si>
  <si>
    <t>Cloverdale</t>
  </si>
  <si>
    <t>Coal Harbour</t>
  </si>
  <si>
    <t>Coal River</t>
  </si>
  <si>
    <t>Coalmont</t>
  </si>
  <si>
    <t>Cobble Hill</t>
  </si>
  <si>
    <t>Cokato</t>
  </si>
  <si>
    <t>Coldstream</t>
  </si>
  <si>
    <t>Coldwater</t>
  </si>
  <si>
    <t>Colleymount</t>
  </si>
  <si>
    <t>Colwood</t>
  </si>
  <si>
    <t>Commodore Heights</t>
  </si>
  <si>
    <t>Comox</t>
  </si>
  <si>
    <t>Cook's Ferry</t>
  </si>
  <si>
    <t>Cook's Ferry (Oregon Jack Creek)</t>
  </si>
  <si>
    <t>Coombs</t>
  </si>
  <si>
    <t>Cooper Creek</t>
  </si>
  <si>
    <t>Coquitlam</t>
  </si>
  <si>
    <t>Cottonwood</t>
  </si>
  <si>
    <t>Courtenay</t>
  </si>
  <si>
    <t>Cowichan</t>
  </si>
  <si>
    <t>Cowichan Bay</t>
  </si>
  <si>
    <t>Cowichan Station</t>
  </si>
  <si>
    <t>Cranberry</t>
  </si>
  <si>
    <t>Cranberry Junction</t>
  </si>
  <si>
    <t>Cranbrook</t>
  </si>
  <si>
    <t>Crawford Bay</t>
  </si>
  <si>
    <t>Crescent Spur</t>
  </si>
  <si>
    <t>Crescent Valley</t>
  </si>
  <si>
    <t>Creston</t>
  </si>
  <si>
    <t>Criss Creek</t>
  </si>
  <si>
    <t>Crofton</t>
  </si>
  <si>
    <t>Crowsnest</t>
  </si>
  <si>
    <t>Cultus Lake</t>
  </si>
  <si>
    <t>Cumberland</t>
  </si>
  <si>
    <t>Dallas</t>
  </si>
  <si>
    <t>Da'naxda'xw First Nation</t>
  </si>
  <si>
    <t>Danskin</t>
  </si>
  <si>
    <t>D'Arcy</t>
  </si>
  <si>
    <t>Darfield</t>
  </si>
  <si>
    <t>Dashwood</t>
  </si>
  <si>
    <t>Davis Bay</t>
  </si>
  <si>
    <t>Dawson Creek</t>
  </si>
  <si>
    <t>Dawsons Landing</t>
  </si>
  <si>
    <t>Dease Lake</t>
  </si>
  <si>
    <t>Decker Lake</t>
  </si>
  <si>
    <t>Deep Bay</t>
  </si>
  <si>
    <t>Deep Cove</t>
  </si>
  <si>
    <t>Deep Creek</t>
  </si>
  <si>
    <t>Deer Park</t>
  </si>
  <si>
    <t>Deerholme</t>
  </si>
  <si>
    <t>Deka Lake</t>
  </si>
  <si>
    <t>Delbrook</t>
  </si>
  <si>
    <t>Delkatla</t>
  </si>
  <si>
    <t>Denman Island</t>
  </si>
  <si>
    <t>Departure Bay</t>
  </si>
  <si>
    <t>Deroche (Leq' a: mel First Nation)</t>
  </si>
  <si>
    <t>Diamond</t>
  </si>
  <si>
    <t>Ditidaht</t>
  </si>
  <si>
    <t>Dodge Cove</t>
  </si>
  <si>
    <t>Dog Creek</t>
  </si>
  <si>
    <t>Dogwood Valley</t>
  </si>
  <si>
    <t>Doig River First Nation</t>
  </si>
  <si>
    <t>Dokie Siding</t>
  </si>
  <si>
    <t>Dolphin Beach</t>
  </si>
  <si>
    <t>Dome Creek</t>
  </si>
  <si>
    <t>Donald</t>
  </si>
  <si>
    <t>Donald Landing</t>
  </si>
  <si>
    <t>Donnely Landing</t>
  </si>
  <si>
    <t>Dorreen</t>
  </si>
  <si>
    <t>Douglas</t>
  </si>
  <si>
    <t>Douglas Lake</t>
  </si>
  <si>
    <t>Dry Gulch</t>
  </si>
  <si>
    <t>Duck Range</t>
  </si>
  <si>
    <t>Dugan Lake</t>
  </si>
  <si>
    <t>Duncan</t>
  </si>
  <si>
    <t>Duncanby Landing</t>
  </si>
  <si>
    <t>Dundarave</t>
  </si>
  <si>
    <t>Dunsmuir</t>
  </si>
  <si>
    <t>Dunster</t>
  </si>
  <si>
    <t>Durieu</t>
  </si>
  <si>
    <t>Eagle Bay</t>
  </si>
  <si>
    <t>Eagle Creek</t>
  </si>
  <si>
    <t>Eagle Heights</t>
  </si>
  <si>
    <t>Earls Cove</t>
  </si>
  <si>
    <t>East Pine</t>
  </si>
  <si>
    <t>East Princeton</t>
  </si>
  <si>
    <t>East Sooke</t>
  </si>
  <si>
    <t>East Wellington</t>
  </si>
  <si>
    <t>Eastgate</t>
  </si>
  <si>
    <t>Echo Bay</t>
  </si>
  <si>
    <t>Eddontenajon</t>
  </si>
  <si>
    <t>Edgewater</t>
  </si>
  <si>
    <t>Edgewood</t>
  </si>
  <si>
    <t>Edwards Lake</t>
  </si>
  <si>
    <t>Egmont</t>
  </si>
  <si>
    <t>Ehatis 11 (Ehattesaht)</t>
  </si>
  <si>
    <t>Ehatisaht</t>
  </si>
  <si>
    <t>Ehattesaht</t>
  </si>
  <si>
    <t>Elk Bay</t>
  </si>
  <si>
    <t>Elkford</t>
  </si>
  <si>
    <t>Elko</t>
  </si>
  <si>
    <t>Ellison</t>
  </si>
  <si>
    <t>Emerald Lake</t>
  </si>
  <si>
    <t>Endako</t>
  </si>
  <si>
    <t>Enderby</t>
  </si>
  <si>
    <t>Englishman River North</t>
  </si>
  <si>
    <t>Englishman River South</t>
  </si>
  <si>
    <t>Erie</t>
  </si>
  <si>
    <t>Errington</t>
  </si>
  <si>
    <t>Erris</t>
  </si>
  <si>
    <t>Esler</t>
  </si>
  <si>
    <t>Esperanza</t>
  </si>
  <si>
    <t>Esquimalt</t>
  </si>
  <si>
    <t>Estevan Point</t>
  </si>
  <si>
    <t>Extension</t>
  </si>
  <si>
    <t>Fair Harbour</t>
  </si>
  <si>
    <t>Fairmont Hot Springs</t>
  </si>
  <si>
    <t>Falkland</t>
  </si>
  <si>
    <t>Fanny Bay</t>
  </si>
  <si>
    <t>Farmington</t>
  </si>
  <si>
    <t>Farrell Creek</t>
  </si>
  <si>
    <t>Fauquier</t>
  </si>
  <si>
    <t>Federal Ranch</t>
  </si>
  <si>
    <t>Ferguson</t>
  </si>
  <si>
    <t>Fern Ridge</t>
  </si>
  <si>
    <t>Fernie</t>
  </si>
  <si>
    <t>Fernwood</t>
  </si>
  <si>
    <t>Field</t>
  </si>
  <si>
    <t>Fintry</t>
  </si>
  <si>
    <t>Fireside</t>
  </si>
  <si>
    <t>Firvale</t>
  </si>
  <si>
    <t>Foreman</t>
  </si>
  <si>
    <t>Forest Grove</t>
  </si>
  <si>
    <t>Fort Babine</t>
  </si>
  <si>
    <t>Fort Fraser</t>
  </si>
  <si>
    <t>Fort Langley</t>
  </si>
  <si>
    <t>Fort Nelson</t>
  </si>
  <si>
    <t>Fort Nelson First Nation</t>
  </si>
  <si>
    <t>Fort Rupert</t>
  </si>
  <si>
    <t>Fort St. James</t>
  </si>
  <si>
    <t>Fort St. John</t>
  </si>
  <si>
    <t>Fort Steele</t>
  </si>
  <si>
    <t>Fort Ware (Kwadacha)</t>
  </si>
  <si>
    <t>Fosthall</t>
  </si>
  <si>
    <t>Fox Mountain</t>
  </si>
  <si>
    <t>Franklin Camp</t>
  </si>
  <si>
    <t>Fraser</t>
  </si>
  <si>
    <t>Fraser Lake</t>
  </si>
  <si>
    <t>French Creek</t>
  </si>
  <si>
    <t>Fruitvale</t>
  </si>
  <si>
    <t>Fulford Harbour</t>
  </si>
  <si>
    <t>Galena</t>
  </si>
  <si>
    <t>Galena Bay</t>
  </si>
  <si>
    <t>Gambier Harbour</t>
  </si>
  <si>
    <t>Gang Ranch</t>
  </si>
  <si>
    <t>Ganges</t>
  </si>
  <si>
    <t>Garden Bay</t>
  </si>
  <si>
    <t>Garibaldi</t>
  </si>
  <si>
    <t>Garibaldi Highlands</t>
  </si>
  <si>
    <t>Gateway</t>
  </si>
  <si>
    <t>Genelle</t>
  </si>
  <si>
    <t>Georgetown Mills</t>
  </si>
  <si>
    <t>Germansen Landing</t>
  </si>
  <si>
    <t>Gibsons</t>
  </si>
  <si>
    <t>Gillies Bay</t>
  </si>
  <si>
    <t>Gilpin</t>
  </si>
  <si>
    <t>Giscome</t>
  </si>
  <si>
    <t>Gitanyow</t>
  </si>
  <si>
    <t>Gitwinksihlkw (Nisga'a Village of Gitwinksihlkw)</t>
  </si>
  <si>
    <t>Glade</t>
  </si>
  <si>
    <t>Glen Vowell</t>
  </si>
  <si>
    <t>Glenemma</t>
  </si>
  <si>
    <t>Glenlily</t>
  </si>
  <si>
    <t>Glenmerry</t>
  </si>
  <si>
    <t>Glenrosa</t>
  </si>
  <si>
    <t>Gold Bridge</t>
  </si>
  <si>
    <t>Gold River</t>
  </si>
  <si>
    <t>Golden</t>
  </si>
  <si>
    <t>Good Hope</t>
  </si>
  <si>
    <t>Good Hope Lake (Dease River)</t>
  </si>
  <si>
    <t>Goodlow</t>
  </si>
  <si>
    <t>Goose Bay</t>
  </si>
  <si>
    <t>Grainger Road, Columbia Lake</t>
  </si>
  <si>
    <t>Grand Forks</t>
  </si>
  <si>
    <t>Grand Haven</t>
  </si>
  <si>
    <t>Granisle</t>
  </si>
  <si>
    <t>Granite Bay</t>
  </si>
  <si>
    <t>Grantham</t>
  </si>
  <si>
    <t>Grasmere</t>
  </si>
  <si>
    <t>Grassy Plains</t>
  </si>
  <si>
    <t>Gravelle Ferry</t>
  </si>
  <si>
    <t>Gray Creek</t>
  </si>
  <si>
    <t>Greenwood</t>
  </si>
  <si>
    <t>Grindrod</t>
  </si>
  <si>
    <t>Groundbirch</t>
  </si>
  <si>
    <t>Gwa'Sala-Nakwaxda'xw</t>
  </si>
  <si>
    <t>Gwawaenuk Tribe</t>
  </si>
  <si>
    <t>Hagensborg</t>
  </si>
  <si>
    <t>Hagwilget (Hagwilget Village)</t>
  </si>
  <si>
    <t>Haig</t>
  </si>
  <si>
    <t>Halalt</t>
  </si>
  <si>
    <t>Halcyon Hot Springs</t>
  </si>
  <si>
    <t>Halfmoon Bay</t>
  </si>
  <si>
    <t>Halfway River First Nation</t>
  </si>
  <si>
    <t>Hall</t>
  </si>
  <si>
    <t>Hall's Landing</t>
  </si>
  <si>
    <t>Hanceville</t>
  </si>
  <si>
    <t>Hardwicke Island</t>
  </si>
  <si>
    <t>Harrison Hot Springs</t>
  </si>
  <si>
    <t>Harrison Mills</t>
  </si>
  <si>
    <t>Harrogate</t>
  </si>
  <si>
    <t>Harrop</t>
  </si>
  <si>
    <t>Hartley Bay (Gitga'at First Nation)</t>
  </si>
  <si>
    <t>Hasler Flat</t>
  </si>
  <si>
    <t>Hatzic Island</t>
  </si>
  <si>
    <t>Hazelton (Gitanmaax)</t>
  </si>
  <si>
    <t>Headquarters</t>
  </si>
  <si>
    <t>Health Bay (Kwikwasut'inuxw Haxwa'mis)</t>
  </si>
  <si>
    <t>Hedley</t>
  </si>
  <si>
    <t>Heffley Creek</t>
  </si>
  <si>
    <t>Hemlock Valley</t>
  </si>
  <si>
    <t>Heriot Bay</t>
  </si>
  <si>
    <t>Hesquiat</t>
  </si>
  <si>
    <t>Heydon Bay</t>
  </si>
  <si>
    <t>High Bar</t>
  </si>
  <si>
    <t>Highlands</t>
  </si>
  <si>
    <t>Hilliers</t>
  </si>
  <si>
    <t>Hills</t>
  </si>
  <si>
    <t>Hixon</t>
  </si>
  <si>
    <t>Holberg</t>
  </si>
  <si>
    <t>Hollyburn</t>
  </si>
  <si>
    <t>Holmwood</t>
  </si>
  <si>
    <t>Homalco</t>
  </si>
  <si>
    <t>Honeymoon Bay</t>
  </si>
  <si>
    <t>Hope</t>
  </si>
  <si>
    <t>Hornby Island</t>
  </si>
  <si>
    <t>Horsefly</t>
  </si>
  <si>
    <t>Horseshoe Bay</t>
  </si>
  <si>
    <t>Hosmer</t>
  </si>
  <si>
    <t>Hot Springs Cove</t>
  </si>
  <si>
    <t>Houston</t>
  </si>
  <si>
    <t>Howser</t>
  </si>
  <si>
    <t>Hudson's Hope</t>
  </si>
  <si>
    <t>Hullcar</t>
  </si>
  <si>
    <t>Huntingdon</t>
  </si>
  <si>
    <t>Hunts Inlet</t>
  </si>
  <si>
    <t>Hupacasath First Nation</t>
  </si>
  <si>
    <t>Huscroft</t>
  </si>
  <si>
    <t>Hustalen 1 (Adams Lake)</t>
  </si>
  <si>
    <t>Huu-ay-aht</t>
  </si>
  <si>
    <t>Huu-ay-aht First Nations</t>
  </si>
  <si>
    <t>Hyde Creek</t>
  </si>
  <si>
    <t>Hydraulic</t>
  </si>
  <si>
    <t>Imperial Ranchettes</t>
  </si>
  <si>
    <t>Invermere</t>
  </si>
  <si>
    <t>Iskut</t>
  </si>
  <si>
    <t>Isle Pierre</t>
  </si>
  <si>
    <t>Jade City</t>
  </si>
  <si>
    <t>Jaffray</t>
  </si>
  <si>
    <t>Jersey</t>
  </si>
  <si>
    <t>Johnsons Landing</t>
  </si>
  <si>
    <t>Juskatla</t>
  </si>
  <si>
    <t>Kakawis</t>
  </si>
  <si>
    <t>Kaleden</t>
  </si>
  <si>
    <t>Kamloops</t>
  </si>
  <si>
    <t>Kanaka Bar</t>
  </si>
  <si>
    <t>Kaslo</t>
  </si>
  <si>
    <t>Katzie</t>
  </si>
  <si>
    <t>Kedleston</t>
  </si>
  <si>
    <t>Kelly Lake</t>
  </si>
  <si>
    <t>Kelowna</t>
  </si>
  <si>
    <t>Kemano</t>
  </si>
  <si>
    <t>Kendrick Camp</t>
  </si>
  <si>
    <t>Keremeos</t>
  </si>
  <si>
    <t>Kersley</t>
  </si>
  <si>
    <t>Kettle Valley</t>
  </si>
  <si>
    <t>Kildala Arm</t>
  </si>
  <si>
    <t>Kilkerran</t>
  </si>
  <si>
    <t>Killiney Beach</t>
  </si>
  <si>
    <t>Kimberley</t>
  </si>
  <si>
    <t>Kimsquit</t>
  </si>
  <si>
    <t>Kingcome (Dzawada'enuxw First Nation)</t>
  </si>
  <si>
    <t>Kingcome Inlet</t>
  </si>
  <si>
    <t>Kingfisher</t>
  </si>
  <si>
    <t>Kingsgate</t>
  </si>
  <si>
    <t>Kinnaird</t>
  </si>
  <si>
    <t>Kispiox</t>
  </si>
  <si>
    <t>Kitamaat Village (Haisla Nation)</t>
  </si>
  <si>
    <t>Kitchener</t>
  </si>
  <si>
    <t>Kitimat</t>
  </si>
  <si>
    <t>Kitkatla (Gitxaala Nation)</t>
  </si>
  <si>
    <t>Kitsault</t>
  </si>
  <si>
    <t>Kitseguecla (Gitsegukla)</t>
  </si>
  <si>
    <t>Kitselas</t>
  </si>
  <si>
    <t>Kitsumkalum</t>
  </si>
  <si>
    <t>Kitwanga (Gitwangak)</t>
  </si>
  <si>
    <t>Klahoose First Nation</t>
  </si>
  <si>
    <t>Kleena Kleene</t>
  </si>
  <si>
    <t>Klemtu (Kitasoo)</t>
  </si>
  <si>
    <t>Kluskus (Lhoosk'uz Dene Nation)</t>
  </si>
  <si>
    <t>Kobes</t>
  </si>
  <si>
    <t>Koocanusa Marina</t>
  </si>
  <si>
    <t>Kootenay Bay</t>
  </si>
  <si>
    <t>Kootenay Crossing</t>
  </si>
  <si>
    <t>Kragmont</t>
  </si>
  <si>
    <t>Krestova</t>
  </si>
  <si>
    <t>'Ksan</t>
  </si>
  <si>
    <t>Kuskonook</t>
  </si>
  <si>
    <t>Kwakiutl</t>
  </si>
  <si>
    <t>Kwantlen First Nation</t>
  </si>
  <si>
    <t>Kwaw-kwaw-Apilt</t>
  </si>
  <si>
    <t>Kwiakah</t>
  </si>
  <si>
    <t>Kwikwetlem First Nation</t>
  </si>
  <si>
    <t>Kyuquot (Ka:'yu:'k't'h'/Che:k:tles7et'h' First Nations)</t>
  </si>
  <si>
    <t>Lac la Hache</t>
  </si>
  <si>
    <t>Lac Le Jeune</t>
  </si>
  <si>
    <t>Ladner</t>
  </si>
  <si>
    <t>Ladysmith</t>
  </si>
  <si>
    <t>Laidlaw</t>
  </si>
  <si>
    <t>Lake Babine</t>
  </si>
  <si>
    <t>Lake Babine Nation</t>
  </si>
  <si>
    <t>Lake Cowichan</t>
  </si>
  <si>
    <t>Lake Cowichan First Nation</t>
  </si>
  <si>
    <t>Lake Errock</t>
  </si>
  <si>
    <t>Lakelse Lake</t>
  </si>
  <si>
    <t>Lang Bay</t>
  </si>
  <si>
    <t>Langdale</t>
  </si>
  <si>
    <t>Langford</t>
  </si>
  <si>
    <t>Langley</t>
  </si>
  <si>
    <t>Lantzville</t>
  </si>
  <si>
    <t>Lardeau</t>
  </si>
  <si>
    <t>Lasqueti</t>
  </si>
  <si>
    <t>Lavington</t>
  </si>
  <si>
    <t>Lawnhill</t>
  </si>
  <si>
    <t>Lax Kw'alaams</t>
  </si>
  <si>
    <t>Laxgalts'ap (Nisga'a Village of Laxgalt'sap)</t>
  </si>
  <si>
    <t>Lazo</t>
  </si>
  <si>
    <t>Lazy Lake</t>
  </si>
  <si>
    <t>Lebahdo</t>
  </si>
  <si>
    <t>Lee Creek</t>
  </si>
  <si>
    <t>Lemon Creek</t>
  </si>
  <si>
    <t>Lemoray</t>
  </si>
  <si>
    <t>Leo Creek</t>
  </si>
  <si>
    <t>Leq' a: mel</t>
  </si>
  <si>
    <t>Lewis Bay</t>
  </si>
  <si>
    <t>Lheidli T'enneh</t>
  </si>
  <si>
    <t>Liard River</t>
  </si>
  <si>
    <t>Lighthouse Point</t>
  </si>
  <si>
    <t>Likely</t>
  </si>
  <si>
    <t>Lillooet</t>
  </si>
  <si>
    <t>Lindell Beach</t>
  </si>
  <si>
    <t>Lions Bay</t>
  </si>
  <si>
    <t>Lister</t>
  </si>
  <si>
    <t>Little Fort</t>
  </si>
  <si>
    <t>Little River</t>
  </si>
  <si>
    <t>Little Shuswap Lake</t>
  </si>
  <si>
    <t>Logan Lake</t>
  </si>
  <si>
    <t>Lone Butte</t>
  </si>
  <si>
    <t>Loon Lake</t>
  </si>
  <si>
    <t>Loos</t>
  </si>
  <si>
    <t>Louis Creek</t>
  </si>
  <si>
    <t>Lower Kootenay</t>
  </si>
  <si>
    <t>Lower Nicola</t>
  </si>
  <si>
    <t>Lower Post</t>
  </si>
  <si>
    <t>Lower Similkameen</t>
  </si>
  <si>
    <t>Lumberton</t>
  </si>
  <si>
    <t>Lumby</t>
  </si>
  <si>
    <t>Lund</t>
  </si>
  <si>
    <t>Lyackson</t>
  </si>
  <si>
    <t>Lynn Valley</t>
  </si>
  <si>
    <t>Lytton</t>
  </si>
  <si>
    <t>Mackenzie</t>
  </si>
  <si>
    <t>Madeira Park</t>
  </si>
  <si>
    <t>Magna Bay</t>
  </si>
  <si>
    <t>Mahatta River</t>
  </si>
  <si>
    <t>Mahood Falls</t>
  </si>
  <si>
    <t>Majestic Subdivision</t>
  </si>
  <si>
    <t>Malahat</t>
  </si>
  <si>
    <t>Malahat First Nation</t>
  </si>
  <si>
    <t>Malakwa</t>
  </si>
  <si>
    <t>Malibu</t>
  </si>
  <si>
    <t>Mamalilikulla-Qwe'Qwa'Sot'Em (Mamalilikulla First Nation)</t>
  </si>
  <si>
    <t>Manning Park</t>
  </si>
  <si>
    <t>Manson Creek</t>
  </si>
  <si>
    <t>Mansons Landing</t>
  </si>
  <si>
    <t>Mapes</t>
  </si>
  <si>
    <t>Maple Bay</t>
  </si>
  <si>
    <t>Maple Ridge</t>
  </si>
  <si>
    <t>Mara</t>
  </si>
  <si>
    <t>Marilla</t>
  </si>
  <si>
    <t>Marktosis</t>
  </si>
  <si>
    <t>Marshall School Junction</t>
  </si>
  <si>
    <t>Martin Prairie</t>
  </si>
  <si>
    <t>Martin Valley</t>
  </si>
  <si>
    <t>Marysville</t>
  </si>
  <si>
    <t>Masset</t>
  </si>
  <si>
    <t>Matilpi</t>
  </si>
  <si>
    <t>Matsqui</t>
  </si>
  <si>
    <t>Mayne</t>
  </si>
  <si>
    <t>Mayook</t>
  </si>
  <si>
    <t>McBride</t>
  </si>
  <si>
    <t>McCulloch</t>
  </si>
  <si>
    <t>McDame</t>
  </si>
  <si>
    <t>McDonalds Landing</t>
  </si>
  <si>
    <t>McKearney Ranch</t>
  </si>
  <si>
    <t>McLeese Lake</t>
  </si>
  <si>
    <t>McLeod Lake</t>
  </si>
  <si>
    <t>McLure</t>
  </si>
  <si>
    <t>Meachen</t>
  </si>
  <si>
    <t>Meadow Creek</t>
  </si>
  <si>
    <t>Meadowbrook</t>
  </si>
  <si>
    <t>Meadows</t>
  </si>
  <si>
    <t>Merritt</t>
  </si>
  <si>
    <t>Merville</t>
  </si>
  <si>
    <t>Mesachie Lake</t>
  </si>
  <si>
    <t>Metchosin</t>
  </si>
  <si>
    <t>Metlakatla First Nation</t>
  </si>
  <si>
    <t>Meziadin Junction</t>
  </si>
  <si>
    <t>Mica Creek</t>
  </si>
  <si>
    <t>Middle River</t>
  </si>
  <si>
    <t>Midway</t>
  </si>
  <si>
    <t>Mile 62 1/2</t>
  </si>
  <si>
    <t>Mill Bay</t>
  </si>
  <si>
    <t>Minstrel Island</t>
  </si>
  <si>
    <t>Miocene</t>
  </si>
  <si>
    <t>Mirror Lake</t>
  </si>
  <si>
    <t>Mission</t>
  </si>
  <si>
    <t>Mitchell Bay</t>
  </si>
  <si>
    <t>Miworth</t>
  </si>
  <si>
    <t>Moberly Lake</t>
  </si>
  <si>
    <t>Moberly School Rd.</t>
  </si>
  <si>
    <t>Moha</t>
  </si>
  <si>
    <t>Monte Creek</t>
  </si>
  <si>
    <t>Monte Lake</t>
  </si>
  <si>
    <t>Montney</t>
  </si>
  <si>
    <t>Montrose</t>
  </si>
  <si>
    <t>Mooyah Bay</t>
  </si>
  <si>
    <t>Moresby Camp</t>
  </si>
  <si>
    <t>Moricetown (Witset First Nation)</t>
  </si>
  <si>
    <t>Mount Baldy</t>
  </si>
  <si>
    <t>Mount Currie</t>
  </si>
  <si>
    <t>Mount Currie (Lil'wat Nation)</t>
  </si>
  <si>
    <t>Mount Robson</t>
  </si>
  <si>
    <t>Mowachaht/Muchalaht</t>
  </si>
  <si>
    <t>Moyie</t>
  </si>
  <si>
    <t>Mud Bay</t>
  </si>
  <si>
    <t>Mud River</t>
  </si>
  <si>
    <t>Muncho Lake</t>
  </si>
  <si>
    <t>Murrayville</t>
  </si>
  <si>
    <t>Musgrave Landing</t>
  </si>
  <si>
    <t>Musqueam</t>
  </si>
  <si>
    <t>Myrtle Point</t>
  </si>
  <si>
    <t>Nadleh Whuten</t>
  </si>
  <si>
    <t>Nahun</t>
  </si>
  <si>
    <t>Nak'azdli</t>
  </si>
  <si>
    <t>Nak'azdli Whut'en</t>
  </si>
  <si>
    <t>Nakusp</t>
  </si>
  <si>
    <t>Namgis First Nation</t>
  </si>
  <si>
    <t>Namu</t>
  </si>
  <si>
    <t>Nanaimo</t>
  </si>
  <si>
    <t>Nanoose Bay</t>
  </si>
  <si>
    <t>Nanoose First Nation</t>
  </si>
  <si>
    <t>Naramata</t>
  </si>
  <si>
    <t>Nass Camp</t>
  </si>
  <si>
    <t>Nazko</t>
  </si>
  <si>
    <t>Nazko First Nation</t>
  </si>
  <si>
    <t>Nee-Tahi-Buhn</t>
  </si>
  <si>
    <t>Nelson</t>
  </si>
  <si>
    <t>Nelway</t>
  </si>
  <si>
    <t>Nemaiah Valley</t>
  </si>
  <si>
    <t>Neskonlith</t>
  </si>
  <si>
    <t>New Aiyansh (Nisga'a Village of New Aiyansh)</t>
  </si>
  <si>
    <t>New Brighton</t>
  </si>
  <si>
    <t>New Denver</t>
  </si>
  <si>
    <t>New Hazelton</t>
  </si>
  <si>
    <t>New Westminster</t>
  </si>
  <si>
    <t>Niagara</t>
  </si>
  <si>
    <t>Nicholson</t>
  </si>
  <si>
    <t>Nicomen</t>
  </si>
  <si>
    <t>Nimpkish</t>
  </si>
  <si>
    <t>Nimpo Lake</t>
  </si>
  <si>
    <t>Nisga'a Village of Gingolx</t>
  </si>
  <si>
    <t>Nooaitch</t>
  </si>
  <si>
    <t>Nootka</t>
  </si>
  <si>
    <t>Noralee</t>
  </si>
  <si>
    <t>Norbury Lake</t>
  </si>
  <si>
    <t>North Bend</t>
  </si>
  <si>
    <t>North Delta</t>
  </si>
  <si>
    <t>North Premier Lake</t>
  </si>
  <si>
    <t>North Saanich</t>
  </si>
  <si>
    <t>North Vancouver</t>
  </si>
  <si>
    <t>Notch Hill</t>
  </si>
  <si>
    <t>N'Quatqua</t>
  </si>
  <si>
    <t>Nuchatlaht</t>
  </si>
  <si>
    <t>Nukko Lake</t>
  </si>
  <si>
    <t>Nulki</t>
  </si>
  <si>
    <t>Nursery</t>
  </si>
  <si>
    <t>Nuxalk Nation</t>
  </si>
  <si>
    <t>Oak Bay</t>
  </si>
  <si>
    <t>Ocean Falls</t>
  </si>
  <si>
    <t>Ocean Grove</t>
  </si>
  <si>
    <t>Ogden</t>
  </si>
  <si>
    <t>Okanagan</t>
  </si>
  <si>
    <t>Okanagan Centre</t>
  </si>
  <si>
    <t>Okanagan Falls</t>
  </si>
  <si>
    <t>Okanagan Mission</t>
  </si>
  <si>
    <t>Olalla</t>
  </si>
  <si>
    <t>Old Fort</t>
  </si>
  <si>
    <t>Old Massett (Old Massett Village Council)</t>
  </si>
  <si>
    <t>Old Town</t>
  </si>
  <si>
    <t>Oliver</t>
  </si>
  <si>
    <t>Oliver's Landing</t>
  </si>
  <si>
    <t>Oona River</t>
  </si>
  <si>
    <t>Ootischenia</t>
  </si>
  <si>
    <t>Ootsa Lake</t>
  </si>
  <si>
    <t>Opitsat (Tla-o-qui-aht First Nations)</t>
  </si>
  <si>
    <t>Oregon Jack Creek</t>
  </si>
  <si>
    <t>Osborn</t>
  </si>
  <si>
    <t>Osland</t>
  </si>
  <si>
    <t>Osoyoos</t>
  </si>
  <si>
    <t>Oweekeno (Wuikinuxv Nation)</t>
  </si>
  <si>
    <t>Owen Bay</t>
  </si>
  <si>
    <t>Oyama</t>
  </si>
  <si>
    <t>Oyster River</t>
  </si>
  <si>
    <t>Pacheedaht First Nation</t>
  </si>
  <si>
    <t>Panorama</t>
  </si>
  <si>
    <t>Park Siding</t>
  </si>
  <si>
    <t>Parksville</t>
  </si>
  <si>
    <t>Parson</t>
  </si>
  <si>
    <t>Pass Creek</t>
  </si>
  <si>
    <t>Passmore</t>
  </si>
  <si>
    <t>Paterson</t>
  </si>
  <si>
    <t>Pauquachin</t>
  </si>
  <si>
    <t>Pavilion (Ts'kw'aylaxw First Nation)</t>
  </si>
  <si>
    <t>Peachland</t>
  </si>
  <si>
    <t>Peejay</t>
  </si>
  <si>
    <t>Pemberton</t>
  </si>
  <si>
    <t>Pemberton Meadows</t>
  </si>
  <si>
    <t>Pendleton Bay</t>
  </si>
  <si>
    <t>Penelakut (Penelakut Tribe)</t>
  </si>
  <si>
    <t>Penny</t>
  </si>
  <si>
    <t>Penticton</t>
  </si>
  <si>
    <t>Perow</t>
  </si>
  <si>
    <t>Perrys</t>
  </si>
  <si>
    <t>Peters First Nation</t>
  </si>
  <si>
    <t>Phillips Arm</t>
  </si>
  <si>
    <t>Pinantan Lake</t>
  </si>
  <si>
    <t>Pinchi</t>
  </si>
  <si>
    <t>Pinchi Lake</t>
  </si>
  <si>
    <t>Pine Valley</t>
  </si>
  <si>
    <t>Pinetree</t>
  </si>
  <si>
    <t>Pineview</t>
  </si>
  <si>
    <t>Pink Mountain</t>
  </si>
  <si>
    <t>Pitt Meadows</t>
  </si>
  <si>
    <t>Playmor Junction</t>
  </si>
  <si>
    <t>Pleasant Camp</t>
  </si>
  <si>
    <t>Pleasantside</t>
  </si>
  <si>
    <t>Porcher Island</t>
  </si>
  <si>
    <t>Port Alberni</t>
  </si>
  <si>
    <t>Port Alice</t>
  </si>
  <si>
    <t>Port Clements</t>
  </si>
  <si>
    <t>Port Coquitlam</t>
  </si>
  <si>
    <t>Port Edward</t>
  </si>
  <si>
    <t>Port Hardy</t>
  </si>
  <si>
    <t>Port McNeill</t>
  </si>
  <si>
    <t>Port Moody</t>
  </si>
  <si>
    <t>Port Neville</t>
  </si>
  <si>
    <t>Port Renfrew</t>
  </si>
  <si>
    <t>Port Washington</t>
  </si>
  <si>
    <t>Powder King</t>
  </si>
  <si>
    <t>Powell River</t>
  </si>
  <si>
    <t>Premier Lake</t>
  </si>
  <si>
    <t>Prespatou</t>
  </si>
  <si>
    <t>Prince George</t>
  </si>
  <si>
    <t>Prince Rupert</t>
  </si>
  <si>
    <t>Princeton</t>
  </si>
  <si>
    <t>Pritchard</t>
  </si>
  <si>
    <t>Procter</t>
  </si>
  <si>
    <t>Progress</t>
  </si>
  <si>
    <t>Promontory</t>
  </si>
  <si>
    <t>Prophet River First Nation</t>
  </si>
  <si>
    <t>Punchaw</t>
  </si>
  <si>
    <t>Qualicum Bay</t>
  </si>
  <si>
    <t>Qualicum Beach</t>
  </si>
  <si>
    <t>Qualicum First Nation</t>
  </si>
  <si>
    <t>Quathiaski Cove</t>
  </si>
  <si>
    <t>Quatsino</t>
  </si>
  <si>
    <t>Quatsino First Nation</t>
  </si>
  <si>
    <t>Queens Bay</t>
  </si>
  <si>
    <t>Queens Cove</t>
  </si>
  <si>
    <t>Quesnel</t>
  </si>
  <si>
    <t>Quesnel Forks</t>
  </si>
  <si>
    <t>Radium Hot Springs</t>
  </si>
  <si>
    <t>Ranchero</t>
  </si>
  <si>
    <t>Raspberry</t>
  </si>
  <si>
    <t>Rayleigh</t>
  </si>
  <si>
    <t>Read Island</t>
  </si>
  <si>
    <t>Red Bluff</t>
  </si>
  <si>
    <t>Red Bluff (Lhtako Dene Nation)</t>
  </si>
  <si>
    <t>Red Mountain Rd</t>
  </si>
  <si>
    <t>Red Rock</t>
  </si>
  <si>
    <t>Redstone</t>
  </si>
  <si>
    <t>Refuge Cove</t>
  </si>
  <si>
    <t>Reid Lake</t>
  </si>
  <si>
    <t>Remo</t>
  </si>
  <si>
    <t>Renata</t>
  </si>
  <si>
    <t>Retallack</t>
  </si>
  <si>
    <t>Revelstoke</t>
  </si>
  <si>
    <t>Rhone</t>
  </si>
  <si>
    <t>Rich Bar</t>
  </si>
  <si>
    <t>Richmond</t>
  </si>
  <si>
    <t>Riondel</t>
  </si>
  <si>
    <t>Riske Creek</t>
  </si>
  <si>
    <t>River Jordan</t>
  </si>
  <si>
    <t>Rivers Inlet</t>
  </si>
  <si>
    <t>Roberts Creek</t>
  </si>
  <si>
    <t>Robson</t>
  </si>
  <si>
    <t>Rock Bay</t>
  </si>
  <si>
    <t>Rock Creek</t>
  </si>
  <si>
    <t>Roe Lake</t>
  </si>
  <si>
    <t>Rogers Pass</t>
  </si>
  <si>
    <t>Rolla</t>
  </si>
  <si>
    <t>Roosville</t>
  </si>
  <si>
    <t>Rose Harbour</t>
  </si>
  <si>
    <t>Rose Prairie</t>
  </si>
  <si>
    <t>Rosebery</t>
  </si>
  <si>
    <t>Rosedale</t>
  </si>
  <si>
    <t>Rosen Lake</t>
  </si>
  <si>
    <t>Rossland</t>
  </si>
  <si>
    <t>Rosswood</t>
  </si>
  <si>
    <t>Round Lake</t>
  </si>
  <si>
    <t>Royston</t>
  </si>
  <si>
    <t>Ruby Creek</t>
  </si>
  <si>
    <t>Rumble Beach</t>
  </si>
  <si>
    <t>Rutland</t>
  </si>
  <si>
    <t>Saanich</t>
  </si>
  <si>
    <t>Saanichton</t>
  </si>
  <si>
    <t>Saik'uz First Nation</t>
  </si>
  <si>
    <t>Salmo</t>
  </si>
  <si>
    <t>Salmon Arm</t>
  </si>
  <si>
    <t>Salmon Valley</t>
  </si>
  <si>
    <t>Saltair</t>
  </si>
  <si>
    <t>Saltery Bay</t>
  </si>
  <si>
    <t>Samahquam</t>
  </si>
  <si>
    <t>Sanca</t>
  </si>
  <si>
    <t>Sandon</t>
  </si>
  <si>
    <t>Sandspit</t>
  </si>
  <si>
    <t>Saratoga Beach</t>
  </si>
  <si>
    <t>Sardis</t>
  </si>
  <si>
    <t>Sarita</t>
  </si>
  <si>
    <t>Saseenos</t>
  </si>
  <si>
    <t>Saturna</t>
  </si>
  <si>
    <t>Saulteau First Nations</t>
  </si>
  <si>
    <t>Savona</t>
  </si>
  <si>
    <t>Sayward</t>
  </si>
  <si>
    <t>Scotch Creek</t>
  </si>
  <si>
    <t>Seabird Island</t>
  </si>
  <si>
    <t>Seaford</t>
  </si>
  <si>
    <t>Sechelt</t>
  </si>
  <si>
    <t>Sechelt Indian Government District (Sechelt)</t>
  </si>
  <si>
    <t>Secret Cove</t>
  </si>
  <si>
    <t>Selma Park</t>
  </si>
  <si>
    <t>Semiahmoo</t>
  </si>
  <si>
    <t>Seton Lake</t>
  </si>
  <si>
    <t>Seton Portage</t>
  </si>
  <si>
    <t>Seven Mile Corner</t>
  </si>
  <si>
    <t>Sewall</t>
  </si>
  <si>
    <t>Sewell Inlet</t>
  </si>
  <si>
    <t>Seymour Arm</t>
  </si>
  <si>
    <t>Seymour Heights</t>
  </si>
  <si>
    <t>Shackan</t>
  </si>
  <si>
    <t>Shady Valley</t>
  </si>
  <si>
    <t>Shalalth (Tsal'alh)</t>
  </si>
  <si>
    <t>Shawl Bay</t>
  </si>
  <si>
    <t>Shawnigan Lake</t>
  </si>
  <si>
    <t>Shearwater</t>
  </si>
  <si>
    <t>Shelley</t>
  </si>
  <si>
    <t>Shelter Bay</t>
  </si>
  <si>
    <t>Shelter Point</t>
  </si>
  <si>
    <t>Shirley</t>
  </si>
  <si>
    <t>Shoreacres</t>
  </si>
  <si>
    <t>Shoreholme</t>
  </si>
  <si>
    <t>Shulus (Lower Nicola)</t>
  </si>
  <si>
    <t>Shuswap</t>
  </si>
  <si>
    <t>Shuswap Falls</t>
  </si>
  <si>
    <t>Shutty Bench</t>
  </si>
  <si>
    <t>Shxw'ow'hamel First Nation</t>
  </si>
  <si>
    <t>Sicamous</t>
  </si>
  <si>
    <t>Sidney</t>
  </si>
  <si>
    <t>Sikanni Chief</t>
  </si>
  <si>
    <t>Silver Creek</t>
  </si>
  <si>
    <t>Silver River</t>
  </si>
  <si>
    <t>Silver Star</t>
  </si>
  <si>
    <t>Silverton</t>
  </si>
  <si>
    <t>Simpcw</t>
  </si>
  <si>
    <t>Simpcw First Nation</t>
  </si>
  <si>
    <t>Simpson Ranch</t>
  </si>
  <si>
    <t>Sinclair Mills</t>
  </si>
  <si>
    <t>Sinkut River</t>
  </si>
  <si>
    <t>Sion</t>
  </si>
  <si>
    <t>Siska</t>
  </si>
  <si>
    <t>Six Mile</t>
  </si>
  <si>
    <t>Six Mile Point</t>
  </si>
  <si>
    <t>Skawahlook First Nation</t>
  </si>
  <si>
    <t>Skeetchestn</t>
  </si>
  <si>
    <t>Skidegate</t>
  </si>
  <si>
    <t>Skidegate Landing</t>
  </si>
  <si>
    <t>Skin Tyee</t>
  </si>
  <si>
    <t>Skookumchuck</t>
  </si>
  <si>
    <t>Skookumchuck (Skatin Nations)</t>
  </si>
  <si>
    <t>Skowkale</t>
  </si>
  <si>
    <t>Skuppah</t>
  </si>
  <si>
    <t>Skwah</t>
  </si>
  <si>
    <t>Slesse Park</t>
  </si>
  <si>
    <t>Sliammon (Tla'amin Nation)</t>
  </si>
  <si>
    <t>Slocan</t>
  </si>
  <si>
    <t>Slocan Park</t>
  </si>
  <si>
    <t>Smithers</t>
  </si>
  <si>
    <t>Smithers Landing</t>
  </si>
  <si>
    <t>Snake River</t>
  </si>
  <si>
    <t>Snug Cove</t>
  </si>
  <si>
    <t>Snuneymuxw</t>
  </si>
  <si>
    <t>Snuneymuxw First Nation</t>
  </si>
  <si>
    <t>Soda Creek</t>
  </si>
  <si>
    <t>Sointula</t>
  </si>
  <si>
    <t>Solsqua</t>
  </si>
  <si>
    <t>Songhees Nation (Songhees First Nation)</t>
  </si>
  <si>
    <t>Sooke</t>
  </si>
  <si>
    <t>Soowahlie</t>
  </si>
  <si>
    <t>Sorrento</t>
  </si>
  <si>
    <t>South Bentinck</t>
  </si>
  <si>
    <t>South Hazelton</t>
  </si>
  <si>
    <t>South Lakeside</t>
  </si>
  <si>
    <t>South Shalalth</t>
  </si>
  <si>
    <t>South Slocan</t>
  </si>
  <si>
    <t>South Surrey</t>
  </si>
  <si>
    <t>South Taylor</t>
  </si>
  <si>
    <t>South Wellington</t>
  </si>
  <si>
    <t>Southbank</t>
  </si>
  <si>
    <t>Spallumcheen (Splatsin)</t>
  </si>
  <si>
    <t>Sparwood</t>
  </si>
  <si>
    <t>Spences Bridge</t>
  </si>
  <si>
    <t>Spillimacheen</t>
  </si>
  <si>
    <t>Springhouse</t>
  </si>
  <si>
    <t>Sproat Lake</t>
  </si>
  <si>
    <t>Spruceland and Wilks/Kahn</t>
  </si>
  <si>
    <t>Spuzzum</t>
  </si>
  <si>
    <t>Squamish</t>
  </si>
  <si>
    <t>Squeah</t>
  </si>
  <si>
    <t>Squiala First Nation</t>
  </si>
  <si>
    <t>St. Joseph Mission</t>
  </si>
  <si>
    <t>St. Leon Hot Springs</t>
  </si>
  <si>
    <t>St. Mary's</t>
  </si>
  <si>
    <t>St. Marys Lake</t>
  </si>
  <si>
    <t>Steamboat</t>
  </si>
  <si>
    <t>Stellat'en First Nation</t>
  </si>
  <si>
    <t>Stewardson Inlet</t>
  </si>
  <si>
    <t>Stewart</t>
  </si>
  <si>
    <t>Stikine</t>
  </si>
  <si>
    <t>Stillwater</t>
  </si>
  <si>
    <t>Stone (Yunesit'in Government)</t>
  </si>
  <si>
    <t>Stoner</t>
  </si>
  <si>
    <t>Stump Lake</t>
  </si>
  <si>
    <t>Sturdies Bay</t>
  </si>
  <si>
    <t>Sugarcane (Williams Lake)</t>
  </si>
  <si>
    <t>Sullivan Bay</t>
  </si>
  <si>
    <t>Sumas First Nation</t>
  </si>
  <si>
    <t>Summerland</t>
  </si>
  <si>
    <t>Summit Lake</t>
  </si>
  <si>
    <t>Sun Peaks</t>
  </si>
  <si>
    <t>Sunningdale</t>
  </si>
  <si>
    <t>Sunnybrae</t>
  </si>
  <si>
    <t>Sunnyside (Tl'azt'en Nation)</t>
  </si>
  <si>
    <t>Sunset Prairie</t>
  </si>
  <si>
    <t>Sunshine Valley</t>
  </si>
  <si>
    <t>Surge Narrows</t>
  </si>
  <si>
    <t>Surrey</t>
  </si>
  <si>
    <t>Swartz Bay</t>
  </si>
  <si>
    <t>Sweetwater</t>
  </si>
  <si>
    <t>Ta Ta Creek</t>
  </si>
  <si>
    <t>Tachie</t>
  </si>
  <si>
    <t>Taghum</t>
  </si>
  <si>
    <t>Tahltan</t>
  </si>
  <si>
    <t>Tahsis</t>
  </si>
  <si>
    <t>Takla Landing (Takla Lake First Nation)</t>
  </si>
  <si>
    <t>Taku River Tlingit</t>
  </si>
  <si>
    <t>Takysie Lake</t>
  </si>
  <si>
    <t>Tappen</t>
  </si>
  <si>
    <t>Tatalrose</t>
  </si>
  <si>
    <t>Tatla Lake</t>
  </si>
  <si>
    <t>Tatlayoko Lake</t>
  </si>
  <si>
    <t>Tatogga</t>
  </si>
  <si>
    <t>Tatton</t>
  </si>
  <si>
    <t>Taylor</t>
  </si>
  <si>
    <t>Tchesinkut Lake</t>
  </si>
  <si>
    <t>Telachick</t>
  </si>
  <si>
    <t>Telegraph Cove</t>
  </si>
  <si>
    <t>Telegraph Creek (Tahltan)</t>
  </si>
  <si>
    <t>Telkwa</t>
  </si>
  <si>
    <t>Ten Mile Lake</t>
  </si>
  <si>
    <t>Terrace</t>
  </si>
  <si>
    <t>Thompson Sound</t>
  </si>
  <si>
    <t>Thornhill</t>
  </si>
  <si>
    <t>Tie Lake</t>
  </si>
  <si>
    <t>Tintagel</t>
  </si>
  <si>
    <t>Tipella</t>
  </si>
  <si>
    <t>T'it'q'et</t>
  </si>
  <si>
    <t>Tla-o-qui-aht</t>
  </si>
  <si>
    <t>Tlell</t>
  </si>
  <si>
    <t>Tl'etinqox Government</t>
  </si>
  <si>
    <t>Tl'etinqox-t'in Government Office</t>
  </si>
  <si>
    <t>Tlowitsis Tribe</t>
  </si>
  <si>
    <t>Toad River</t>
  </si>
  <si>
    <t>Tobacco Plains</t>
  </si>
  <si>
    <t>Tofino</t>
  </si>
  <si>
    <t>Toosey</t>
  </si>
  <si>
    <t>Topley</t>
  </si>
  <si>
    <t>Topley Landing</t>
  </si>
  <si>
    <t>Toquaht</t>
  </si>
  <si>
    <t>Towdystan</t>
  </si>
  <si>
    <t>Tower Lake</t>
  </si>
  <si>
    <t>Traders Cove</t>
  </si>
  <si>
    <t>Trail</t>
  </si>
  <si>
    <t>Tranquille</t>
  </si>
  <si>
    <t>Trout Lake</t>
  </si>
  <si>
    <t>Tsartlip</t>
  </si>
  <si>
    <t>Tsawout First Nation</t>
  </si>
  <si>
    <t>Tsawwassen</t>
  </si>
  <si>
    <t>Tsawwassen First Nation</t>
  </si>
  <si>
    <t>Tsay Keh Dene</t>
  </si>
  <si>
    <t>Tseshaht</t>
  </si>
  <si>
    <t>Tseycum</t>
  </si>
  <si>
    <t>Ts'kw'aylaxw</t>
  </si>
  <si>
    <t>T'Sou-ke</t>
  </si>
  <si>
    <t>T'Sou-ke First Nation</t>
  </si>
  <si>
    <t>Tulameen</t>
  </si>
  <si>
    <t>Tulsequah</t>
  </si>
  <si>
    <t>Tumbler Ridge</t>
  </si>
  <si>
    <t>Tuwanek</t>
  </si>
  <si>
    <t>Twidwell Bend</t>
  </si>
  <si>
    <t>Twin Lakes</t>
  </si>
  <si>
    <t>Two Mile</t>
  </si>
  <si>
    <t>Tzeachten</t>
  </si>
  <si>
    <t>Uchucklesaht</t>
  </si>
  <si>
    <t>Ucluelet</t>
  </si>
  <si>
    <t>Ucluelet First Nation</t>
  </si>
  <si>
    <t>Ulkatcho</t>
  </si>
  <si>
    <t>Union Bar First Nation</t>
  </si>
  <si>
    <t>Union Bay</t>
  </si>
  <si>
    <t>University Hill</t>
  </si>
  <si>
    <t>Upper Donald</t>
  </si>
  <si>
    <t>Upper Fraser</t>
  </si>
  <si>
    <t>Upper Halfway</t>
  </si>
  <si>
    <t>Upper Nicola</t>
  </si>
  <si>
    <t>Upper Similkameen</t>
  </si>
  <si>
    <t>Usk</t>
  </si>
  <si>
    <t>Valemount</t>
  </si>
  <si>
    <t>Valleyview</t>
  </si>
  <si>
    <t>Vallican</t>
  </si>
  <si>
    <t>Van Anda</t>
  </si>
  <si>
    <t>Vancouver</t>
  </si>
  <si>
    <t>Vanderhoof</t>
  </si>
  <si>
    <t>Vavenby</t>
  </si>
  <si>
    <t>Vedder Crossing</t>
  </si>
  <si>
    <t>Vermilion Crossing</t>
  </si>
  <si>
    <t>Vernon</t>
  </si>
  <si>
    <t>Victoria</t>
  </si>
  <si>
    <t>Vidette</t>
  </si>
  <si>
    <t>View Royal</t>
  </si>
  <si>
    <t>Village of Queen Charlotte</t>
  </si>
  <si>
    <t>Wabi Hill</t>
  </si>
  <si>
    <t>Wadhams</t>
  </si>
  <si>
    <t>Walhachin</t>
  </si>
  <si>
    <t>Walkers</t>
  </si>
  <si>
    <t>Walnut Grove</t>
  </si>
  <si>
    <t>Wardner</t>
  </si>
  <si>
    <t>Warfield</t>
  </si>
  <si>
    <t>Wasa</t>
  </si>
  <si>
    <t>Weewanie</t>
  </si>
  <si>
    <t>Welcome Beach</t>
  </si>
  <si>
    <t>Wells</t>
  </si>
  <si>
    <t>Weneez</t>
  </si>
  <si>
    <t>West Creston</t>
  </si>
  <si>
    <t>West Moberly First Nations</t>
  </si>
  <si>
    <t>Westbank</t>
  </si>
  <si>
    <t>Westbank First Nation</t>
  </si>
  <si>
    <t>Westbridge</t>
  </si>
  <si>
    <t>Westholme</t>
  </si>
  <si>
    <t>Westmount</t>
  </si>
  <si>
    <t>Westside</t>
  </si>
  <si>
    <t>Westsyde</t>
  </si>
  <si>
    <t>Westview</t>
  </si>
  <si>
    <t>Westwold</t>
  </si>
  <si>
    <t>Wet'suwet'en Village (Wet'suwet'en First Nation)</t>
  </si>
  <si>
    <t>Whaletown</t>
  </si>
  <si>
    <t>Whatshan Campground</t>
  </si>
  <si>
    <t>Whisky Creek</t>
  </si>
  <si>
    <t>Whispering Pines/Clinton</t>
  </si>
  <si>
    <t>Whistler</t>
  </si>
  <si>
    <t>Whistler Creek</t>
  </si>
  <si>
    <t>White Lake</t>
  </si>
  <si>
    <t>White Rock</t>
  </si>
  <si>
    <t>Whyac</t>
  </si>
  <si>
    <t>Wildwood</t>
  </si>
  <si>
    <t>Wiley</t>
  </si>
  <si>
    <t>Williams Beach</t>
  </si>
  <si>
    <t>Williams Lake</t>
  </si>
  <si>
    <t>Williamsons Landing</t>
  </si>
  <si>
    <t>Willow River</t>
  </si>
  <si>
    <t>Willow Valley</t>
  </si>
  <si>
    <t>Willowbrook</t>
  </si>
  <si>
    <t>Wilmer</t>
  </si>
  <si>
    <t>Wilson Creek</t>
  </si>
  <si>
    <t>Wilson Landing</t>
  </si>
  <si>
    <t>Windermere</t>
  </si>
  <si>
    <t>Winfield</t>
  </si>
  <si>
    <t>Winlaw</t>
  </si>
  <si>
    <t>Winter Harbour</t>
  </si>
  <si>
    <t>Wistaria</t>
  </si>
  <si>
    <t>Wonowon</t>
  </si>
  <si>
    <t>Woodbury Creek</t>
  </si>
  <si>
    <t>Woodcock</t>
  </si>
  <si>
    <t>Woodsdale</t>
  </si>
  <si>
    <t>Woss</t>
  </si>
  <si>
    <t>Wycliffe</t>
  </si>
  <si>
    <t>Wynndel</t>
  </si>
  <si>
    <t>Xaxli'p</t>
  </si>
  <si>
    <t>Xeni Gwet'in</t>
  </si>
  <si>
    <t>Xeni Gwet'in First Nations Government</t>
  </si>
  <si>
    <t>Yaculta</t>
  </si>
  <si>
    <t>Yahk</t>
  </si>
  <si>
    <t>Yaku</t>
  </si>
  <si>
    <t>Yakweakwioose</t>
  </si>
  <si>
    <t>Yale</t>
  </si>
  <si>
    <t>Yale (Yale First Nation)</t>
  </si>
  <si>
    <t>Yankee Flats</t>
  </si>
  <si>
    <t>Yarksis</t>
  </si>
  <si>
    <t>Yarrow</t>
  </si>
  <si>
    <t>Yekooche First Nation</t>
  </si>
  <si>
    <t>Ymir</t>
  </si>
  <si>
    <t>Youbou</t>
  </si>
  <si>
    <t>Yreka</t>
  </si>
  <si>
    <t>Yuquot</t>
  </si>
  <si>
    <t>Zamora</t>
  </si>
  <si>
    <t>Zeballos</t>
  </si>
  <si>
    <t>Community Information</t>
  </si>
  <si>
    <t>Y</t>
  </si>
  <si>
    <t>N</t>
  </si>
  <si>
    <t>Comox (K'ómoks First Nation)</t>
  </si>
  <si>
    <t>François Lake</t>
  </si>
  <si>
    <t>Hesquiaht</t>
  </si>
  <si>
    <t>Lower Hat Creek 2 (Bonaparte)</t>
  </si>
  <si>
    <t>Scowlitz (Sq'éwlets)</t>
  </si>
  <si>
    <t>Shxwhá:y Village</t>
  </si>
  <si>
    <t>Tête Jaune Cache</t>
  </si>
  <si>
    <t>Tk'emlúps te Secwépemc</t>
  </si>
  <si>
    <t>Tsatsisnukwomi (Da'naxda'xw First Nation)</t>
  </si>
  <si>
    <t>Upper Hat Creek 1 (Bonaparte)</t>
  </si>
  <si>
    <t>Westham Island</t>
  </si>
  <si>
    <t>Step 2:</t>
  </si>
  <si>
    <t xml:space="preserve">Step 4: </t>
  </si>
  <si>
    <t xml:space="preserve">Step 5: </t>
  </si>
  <si>
    <t>Step 8:</t>
  </si>
  <si>
    <t xml:space="preserve">Step 9: </t>
  </si>
  <si>
    <t>Hidden from Applicants</t>
  </si>
  <si>
    <t>Total Number of Communities</t>
  </si>
  <si>
    <t>INSTRUCTIONS</t>
  </si>
  <si>
    <t>Step 1</t>
  </si>
  <si>
    <t>Step 2</t>
  </si>
  <si>
    <t>Step 3</t>
  </si>
  <si>
    <t>Step 4</t>
  </si>
  <si>
    <t>Step 5</t>
  </si>
  <si>
    <t>Step 7</t>
  </si>
  <si>
    <t>Step 8</t>
  </si>
  <si>
    <t>Step 9</t>
  </si>
  <si>
    <t>Step 10</t>
  </si>
  <si>
    <r>
      <rPr>
        <b/>
        <sz val="11"/>
        <color theme="0" tint="-0.499984740745262"/>
        <rFont val="Calibri"/>
        <family val="2"/>
        <scheme val="minor"/>
      </rPr>
      <t>Calculation 5</t>
    </r>
    <r>
      <rPr>
        <sz val="11"/>
        <color theme="0" tint="-0.499984740745262"/>
        <rFont val="Calibri"/>
        <family val="2"/>
        <scheme val="minor"/>
      </rPr>
      <t xml:space="preserve"> (Total number of communities)</t>
    </r>
  </si>
  <si>
    <t>Northern Development Initiative Trust</t>
  </si>
  <si>
    <t>Connecting British Columbia Program - Phase Two</t>
  </si>
  <si>
    <r>
      <rPr>
        <b/>
        <sz val="11"/>
        <color theme="1"/>
        <rFont val="Calibri"/>
        <family val="2"/>
        <scheme val="minor"/>
      </rPr>
      <t>Step 1:</t>
    </r>
    <r>
      <rPr>
        <sz val="11"/>
        <color theme="1"/>
        <rFont val="Calibri"/>
        <family val="2"/>
        <scheme val="minor"/>
      </rPr>
      <t xml:space="preserve"> </t>
    </r>
  </si>
  <si>
    <t>First Nations
&amp;
Indigenous
Community</t>
  </si>
  <si>
    <t>Eligible
Community</t>
  </si>
  <si>
    <t xml:space="preserve">        Applicant to fill out</t>
  </si>
  <si>
    <t>Total Number of First Nations and Indigenous Communities</t>
  </si>
  <si>
    <t>Project Name:</t>
  </si>
  <si>
    <t>Prepared By:</t>
  </si>
  <si>
    <t>New</t>
  </si>
  <si>
    <t>Upgrade</t>
  </si>
  <si>
    <t>Fibre</t>
  </si>
  <si>
    <t>Microwave</t>
  </si>
  <si>
    <t>Step 11</t>
  </si>
  <si>
    <t>Yes</t>
  </si>
  <si>
    <t>No</t>
  </si>
  <si>
    <t>Step 11:</t>
  </si>
  <si>
    <t>For each community indicate the number of breakouts that will be installed.</t>
  </si>
  <si>
    <t>TEMPLATE 5 - TRANSPORT COMMUNITIES</t>
  </si>
  <si>
    <t>For each community indicate the existing transport capacity (Mbps) available.</t>
  </si>
  <si>
    <t>Transport Information</t>
  </si>
  <si>
    <t>Proposed Transport Capacity (Mbps)</t>
  </si>
  <si>
    <t>10 Mbps</t>
  </si>
  <si>
    <t>100 Mbps</t>
  </si>
  <si>
    <t>1000 Mbps</t>
  </si>
  <si>
    <t>Proposed Wholesale Pricing ($/month)</t>
  </si>
  <si>
    <t>Transport Benefits</t>
  </si>
  <si>
    <t>Step 6:</t>
  </si>
  <si>
    <t>Step 7:</t>
  </si>
  <si>
    <t>Step 10:</t>
  </si>
  <si>
    <r>
      <rPr>
        <b/>
        <sz val="11"/>
        <color theme="1"/>
        <rFont val="Calibri"/>
        <family val="2"/>
        <scheme val="minor"/>
      </rPr>
      <t>Step 3:</t>
    </r>
    <r>
      <rPr>
        <sz val="11"/>
        <color theme="1"/>
        <rFont val="Calibri"/>
        <family val="2"/>
        <scheme val="minor"/>
      </rPr>
      <t xml:space="preserve"> </t>
    </r>
  </si>
  <si>
    <t>Indicate the capacity and the wholesale pricing for the proposed project:</t>
  </si>
  <si>
    <t>For each community indicate the existing transport cost ($/month) for the service in Step 4.</t>
  </si>
  <si>
    <t>Dropdown List Items:</t>
  </si>
  <si>
    <t>Total Number of PoPs</t>
  </si>
  <si>
    <t>For each community indicate the number of Points-of-Presence (PoPs) that will be installed.</t>
  </si>
  <si>
    <r>
      <t>SUMMARY</t>
    </r>
    <r>
      <rPr>
        <i/>
        <sz val="16"/>
        <color theme="1"/>
        <rFont val="Calibri"/>
        <family val="2"/>
        <scheme val="minor"/>
      </rPr>
      <t xml:space="preserve"> (Auto-populated)</t>
    </r>
  </si>
  <si>
    <t>For each community indicate if the transport is providing new service or an upgrade to existing. Use dropdown.</t>
  </si>
  <si>
    <t>For each community indicate the transport technology proposed. Use dropdown.</t>
  </si>
  <si>
    <r>
      <t xml:space="preserve">Transport
Technology
</t>
    </r>
    <r>
      <rPr>
        <i/>
        <sz val="11"/>
        <color theme="1"/>
        <rFont val="Calibri"/>
        <family val="2"/>
        <scheme val="minor"/>
      </rPr>
      <t>(use dropdown)</t>
    </r>
  </si>
  <si>
    <t>Existing
Transport
Cost
($/month)</t>
  </si>
  <si>
    <r>
      <t xml:space="preserve">New or
Upgrade
Transport
</t>
    </r>
    <r>
      <rPr>
        <i/>
        <sz val="11"/>
        <color theme="1"/>
        <rFont val="Calibri"/>
        <family val="2"/>
        <scheme val="minor"/>
      </rPr>
      <t>(use dropdown)</t>
    </r>
  </si>
  <si>
    <t>Existing
Transport
Capacity 
(Mbps)</t>
  </si>
  <si>
    <t>How many
Points-of-Presence
(PoPs) will be
installed?</t>
  </si>
  <si>
    <r>
      <t xml:space="preserve">Redundancy for
Community? 
</t>
    </r>
    <r>
      <rPr>
        <i/>
        <sz val="11"/>
        <color theme="1"/>
        <rFont val="Calibri"/>
        <family val="2"/>
        <scheme val="minor"/>
      </rPr>
      <t>(use dropdown)</t>
    </r>
  </si>
  <si>
    <t>How many
wireless
hotspots?</t>
  </si>
  <si>
    <t>How will this project provide redundancy for selected community?</t>
  </si>
  <si>
    <t>How many
breakouts
will be
provided?</t>
  </si>
  <si>
    <t>For each community indicate where the PoPs will be located by either providing the latitude and longitude or a brief description.</t>
  </si>
  <si>
    <t>For each community indicate if the transport build will provide redundancy for that community and provide a brief rationale for why the project provides redundancy.</t>
  </si>
  <si>
    <t>Find the name of the community or communities that the project will benefit. NOTE: verify the coordinates as some place names may correspond to multiple communities.</t>
  </si>
  <si>
    <t>Where will PoP be located?
(Latitude and Longitude or physical description)</t>
  </si>
  <si>
    <t>Use this template to identify which communities will benefit from the proposed project. The list below contains the communities or places in BC that are classified as cities, towns, and municipalities incorporated or not.
Note: while every effort is made to ensure all communities are on this list it is possible that a local place name or neighborhood is not included. The communities and any additional locations should be identified in the map provided with the application.</t>
  </si>
  <si>
    <t>Eligible communities are defined as being rural and currently underserved at a minimum of 50 Mbps download and 10 Mbps upload for end-user internet access. This information is based on currently available connectivity data from multiple sources to ensure the information is as accurate as possible. Note: a transport project can include ineligible communities as part of the proposed project, for example, if a project requires building transport through an ineligible community in order to service an eligible community. In this example the Point-of-Presence costs for the ineligible community would not be eligible for funding.</t>
  </si>
  <si>
    <t>Longitude</t>
  </si>
  <si>
    <r>
      <rPr>
        <b/>
        <sz val="11"/>
        <color theme="0" tint="-0.499984740745262"/>
        <rFont val="Calibri"/>
        <family val="2"/>
        <scheme val="minor"/>
      </rPr>
      <t>Calculation 6</t>
    </r>
    <r>
      <rPr>
        <sz val="11"/>
        <color theme="0" tint="-0.499984740745262"/>
        <rFont val="Calibri"/>
        <family val="2"/>
        <scheme val="minor"/>
      </rPr>
      <t xml:space="preserve"> (Total number of First Nations &amp; Indigenous Communities)</t>
    </r>
  </si>
  <si>
    <t>Calculation 7 (Total number of PoPs)</t>
  </si>
  <si>
    <r>
      <rPr>
        <b/>
        <sz val="11"/>
        <color theme="0" tint="-0.499984740745262"/>
        <rFont val="Calibri"/>
        <family val="2"/>
        <scheme val="minor"/>
      </rPr>
      <t>Calculation 7</t>
    </r>
    <r>
      <rPr>
        <sz val="11"/>
        <color theme="0" tint="-0.499984740745262"/>
        <rFont val="Calibri"/>
        <family val="2"/>
        <scheme val="minor"/>
      </rPr>
      <t xml:space="preserve"> (Total number of affected AIs)</t>
    </r>
  </si>
  <si>
    <t>For each community, if applicable, indicate how many wireless hotspots will be installed. Use dropdown.</t>
  </si>
  <si>
    <t>Intake 3 - Transport Infrastructure</t>
  </si>
  <si>
    <t>Pope Landing</t>
  </si>
  <si>
    <t>Popkum</t>
  </si>
  <si>
    <t>West Popkum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</si>
</sst>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0"/>
    <numFmt numFmtId="166" formatCode="_-[$$-1009]* #,##0_-;\-[$$-1009]* #,##0_-;_-[$$-1009]* &quot;-&quot;??_-;_-@_-"/>
    <numFmt numFmtId="167" formatCode="0.00000"/>
  </numFmts>
  <fonts count="18"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color theme="0" tint="-0.499984740745262"/>
      <name val="Calibri"/>
      <family val="2"/>
      <scheme val="minor"/>
    </font>
    <font>
      <b/>
      <sz val="11"/>
      <color theme="0" tint="-0.499984740745262"/>
      <name val="Calibri"/>
      <family val="2"/>
      <scheme val="minor"/>
    </font>
    <font>
      <sz val="11"/>
      <color indexed="8"/>
      <name val="Calibri"/>
      <family val="2"/>
    </font>
    <font>
      <sz val="11"/>
      <color theme="1" tint="0.34998626667073579"/>
      <name val="Calibri"/>
      <family val="2"/>
      <scheme val="minor"/>
    </font>
    <font>
      <b/>
      <sz val="11"/>
      <color theme="1" tint="0.34998626667073579"/>
      <name val="Calibri"/>
      <family val="2"/>
      <scheme val="minor"/>
    </font>
    <font>
      <b/>
      <sz val="16"/>
      <name val="Calibri"/>
      <family val="2"/>
      <scheme val="minor"/>
    </font>
    <font>
      <sz val="16"/>
      <color theme="1"/>
      <name val="Calibri"/>
      <family val="2"/>
      <scheme val="minor"/>
    </font>
    <font>
      <sz val="22"/>
      <color theme="1"/>
      <name val="Calibri"/>
      <family val="2"/>
      <scheme val="minor"/>
    </font>
    <font>
      <sz val="18"/>
      <color theme="1"/>
      <name val="Calibri"/>
      <family val="2"/>
      <scheme val="minor"/>
    </font>
    <font>
      <b/>
      <sz val="22"/>
      <color theme="1"/>
      <name val="Calibri"/>
      <family val="2"/>
      <scheme val="minor"/>
    </font>
    <font>
      <i/>
      <sz val="16"/>
      <color theme="1"/>
      <name val="Calibri"/>
      <family val="2"/>
      <scheme val="minor"/>
    </font>
    <font>
      <b/>
      <sz val="5"/>
      <color theme="1"/>
      <name val="Calibri"/>
      <family val="2"/>
      <scheme val="minor"/>
    </font>
    <font>
      <sz val="5"/>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3">
    <xf numFmtId="0" fontId="0" fillId="0" borderId="0" xfId="0"/>
    <xf numFmtId="1" fontId="1" fillId="4" borderId="7" xfId="0" applyNumberFormat="1" applyFont="1" applyFill="1" applyBorder="1" applyAlignment="1" applyProtection="1">
      <alignment vertical="center" wrapText="1"/>
    </xf>
    <xf numFmtId="1" fontId="1" fillId="4" borderId="8" xfId="0" applyNumberFormat="1" applyFont="1" applyFill="1" applyBorder="1" applyAlignment="1" applyProtection="1">
      <alignment vertical="center" wrapText="1"/>
    </xf>
    <xf numFmtId="0" fontId="1" fillId="2" borderId="8" xfId="0" applyFont="1" applyFill="1" applyBorder="1" applyAlignment="1" applyProtection="1">
      <alignment vertical="center" wrapText="1"/>
    </xf>
    <xf numFmtId="0" fontId="4" fillId="8" borderId="8" xfId="0" applyFont="1" applyFill="1" applyBorder="1" applyAlignment="1" applyProtection="1">
      <alignment vertical="center" wrapText="1"/>
      <protection hidden="1"/>
    </xf>
    <xf numFmtId="0" fontId="4" fillId="8" borderId="9" xfId="0" applyFont="1" applyFill="1" applyBorder="1" applyAlignment="1" applyProtection="1">
      <alignment vertical="center" wrapText="1"/>
      <protection hidden="1"/>
    </xf>
    <xf numFmtId="0" fontId="0" fillId="3" borderId="0" xfId="0" applyFont="1" applyFill="1" applyBorder="1" applyAlignment="1" applyProtection="1">
      <alignment vertical="center" wrapText="1"/>
    </xf>
    <xf numFmtId="0" fontId="0" fillId="3" borderId="3" xfId="0" applyFont="1" applyFill="1" applyBorder="1" applyAlignment="1" applyProtection="1">
      <alignment vertical="center" wrapText="1"/>
    </xf>
    <xf numFmtId="0" fontId="0" fillId="0" borderId="0" xfId="0" applyFont="1" applyAlignment="1" applyProtection="1">
      <alignment vertical="center" wrapText="1"/>
    </xf>
    <xf numFmtId="0" fontId="1" fillId="2" borderId="7" xfId="0" applyFont="1" applyFill="1" applyBorder="1" applyAlignment="1" applyProtection="1">
      <alignment vertical="center" wrapText="1"/>
    </xf>
    <xf numFmtId="165" fontId="1" fillId="2" borderId="8" xfId="0" applyNumberFormat="1" applyFont="1" applyFill="1" applyBorder="1" applyAlignment="1" applyProtection="1">
      <alignment horizontal="left" vertical="center" wrapText="1"/>
    </xf>
    <xf numFmtId="165" fontId="1" fillId="2" borderId="9" xfId="0" applyNumberFormat="1" applyFont="1" applyFill="1" applyBorder="1" applyAlignment="1" applyProtection="1">
      <alignment horizontal="left" vertical="center" wrapText="1"/>
    </xf>
    <xf numFmtId="0" fontId="0" fillId="0" borderId="0" xfId="0" applyFont="1" applyAlignment="1" applyProtection="1">
      <alignment vertical="center" wrapText="1"/>
      <protection hidden="1"/>
    </xf>
    <xf numFmtId="0" fontId="10" fillId="0" borderId="0" xfId="0" applyFont="1" applyAlignment="1" applyProtection="1">
      <alignment vertical="center" wrapText="1"/>
      <protection hidden="1"/>
    </xf>
    <xf numFmtId="0" fontId="11" fillId="0" borderId="0" xfId="0" applyFont="1" applyAlignment="1" applyProtection="1">
      <alignment vertical="center" wrapText="1"/>
      <protection hidden="1"/>
    </xf>
    <xf numFmtId="0" fontId="0" fillId="3" borderId="4" xfId="0" applyFont="1" applyFill="1" applyBorder="1" applyAlignment="1" applyProtection="1">
      <alignment vertical="center" wrapText="1"/>
    </xf>
    <xf numFmtId="0" fontId="0" fillId="3" borderId="3"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 fillId="3" borderId="3" xfId="0" applyFont="1" applyFill="1" applyBorder="1" applyAlignment="1" applyProtection="1">
      <alignment vertical="center" wrapText="1"/>
    </xf>
    <xf numFmtId="0" fontId="1" fillId="3" borderId="3" xfId="0" applyFont="1" applyFill="1" applyBorder="1" applyAlignment="1" applyProtection="1">
      <alignment horizontal="left" vertical="center" wrapText="1"/>
    </xf>
    <xf numFmtId="0" fontId="0" fillId="3" borderId="18" xfId="0" applyFont="1" applyFill="1" applyBorder="1" applyAlignment="1" applyProtection="1">
      <alignment vertical="center" wrapText="1"/>
    </xf>
    <xf numFmtId="0" fontId="0" fillId="3" borderId="22" xfId="0" applyFont="1" applyFill="1" applyBorder="1" applyAlignment="1" applyProtection="1">
      <alignment vertical="center" wrapText="1"/>
    </xf>
    <xf numFmtId="0" fontId="0" fillId="3" borderId="22" xfId="0" applyFont="1" applyFill="1" applyBorder="1" applyAlignment="1" applyProtection="1">
      <alignment horizontal="left" vertical="center" wrapText="1"/>
    </xf>
    <xf numFmtId="0" fontId="7" fillId="0" borderId="0" xfId="0" applyFont="1" applyAlignment="1" applyProtection="1">
      <alignment vertical="center" wrapText="1"/>
    </xf>
    <xf numFmtId="0" fontId="7" fillId="2" borderId="16" xfId="0" applyFont="1" applyFill="1" applyBorder="1" applyAlignment="1" applyProtection="1">
      <alignment vertical="center" wrapText="1"/>
    </xf>
    <xf numFmtId="0" fontId="8" fillId="2" borderId="2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0" borderId="0" xfId="0" applyFont="1" applyAlignment="1" applyProtection="1">
      <alignment vertical="center" wrapText="1"/>
      <protection hidden="1"/>
    </xf>
    <xf numFmtId="1" fontId="6" fillId="0" borderId="13" xfId="0" applyNumberFormat="1" applyFont="1" applyFill="1" applyBorder="1" applyAlignment="1" applyProtection="1">
      <alignment vertical="center" wrapText="1"/>
    </xf>
    <xf numFmtId="0" fontId="6" fillId="0" borderId="25" xfId="0" applyNumberFormat="1" applyFont="1" applyFill="1" applyBorder="1" applyAlignment="1" applyProtection="1">
      <alignment vertical="center" wrapText="1"/>
    </xf>
    <xf numFmtId="165" fontId="0" fillId="3" borderId="25" xfId="0" applyNumberFormat="1" applyFont="1" applyFill="1" applyBorder="1" applyAlignment="1" applyProtection="1">
      <alignment horizontal="left" vertical="center" wrapText="1"/>
    </xf>
    <xf numFmtId="164" fontId="0" fillId="3" borderId="30" xfId="0" applyNumberFormat="1" applyFont="1" applyFill="1" applyBorder="1" applyAlignment="1" applyProtection="1">
      <alignment horizontal="left" vertical="center" wrapText="1"/>
    </xf>
    <xf numFmtId="1" fontId="0" fillId="6" borderId="25" xfId="0" applyNumberFormat="1" applyFont="1" applyFill="1" applyBorder="1" applyAlignment="1" applyProtection="1">
      <alignment vertical="center" wrapText="1"/>
      <protection locked="0"/>
    </xf>
    <xf numFmtId="0" fontId="0" fillId="0" borderId="0" xfId="0" applyFont="1" applyBorder="1" applyAlignment="1" applyProtection="1">
      <alignment vertical="center" wrapText="1"/>
      <protection hidden="1"/>
    </xf>
    <xf numFmtId="0" fontId="0" fillId="7" borderId="25" xfId="0" applyFont="1" applyFill="1" applyBorder="1" applyAlignment="1" applyProtection="1">
      <alignment vertical="center" wrapText="1"/>
      <protection hidden="1"/>
    </xf>
    <xf numFmtId="1" fontId="0" fillId="7" borderId="29" xfId="0" applyNumberFormat="1" applyFont="1" applyFill="1" applyBorder="1" applyAlignment="1" applyProtection="1">
      <alignment vertical="center" wrapText="1"/>
      <protection hidden="1"/>
    </xf>
    <xf numFmtId="1" fontId="6" fillId="0" borderId="6" xfId="0" applyNumberFormat="1" applyFont="1" applyFill="1" applyBorder="1" applyAlignment="1" applyProtection="1">
      <alignment vertical="center" wrapText="1"/>
    </xf>
    <xf numFmtId="0" fontId="6" fillId="0" borderId="1" xfId="0" applyNumberFormat="1" applyFont="1" applyFill="1" applyBorder="1" applyAlignment="1" applyProtection="1">
      <alignment vertical="center" wrapText="1"/>
    </xf>
    <xf numFmtId="165" fontId="0" fillId="3" borderId="1" xfId="0" applyNumberFormat="1" applyFont="1" applyFill="1" applyBorder="1" applyAlignment="1" applyProtection="1">
      <alignment horizontal="left" vertical="center" wrapText="1"/>
    </xf>
    <xf numFmtId="164" fontId="0" fillId="3" borderId="26" xfId="0" applyNumberFormat="1" applyFont="1" applyFill="1" applyBorder="1" applyAlignment="1" applyProtection="1">
      <alignment horizontal="left" vertical="center" wrapText="1"/>
    </xf>
    <xf numFmtId="0" fontId="0" fillId="7" borderId="1" xfId="0" applyFont="1" applyFill="1" applyBorder="1" applyAlignment="1" applyProtection="1">
      <alignment vertical="center" wrapText="1"/>
      <protection hidden="1"/>
    </xf>
    <xf numFmtId="1" fontId="6" fillId="0" borderId="7" xfId="0" applyNumberFormat="1" applyFont="1" applyFill="1" applyBorder="1" applyAlignment="1" applyProtection="1">
      <alignment vertical="center" wrapText="1"/>
    </xf>
    <xf numFmtId="0" fontId="6" fillId="0" borderId="8" xfId="0" applyNumberFormat="1" applyFont="1" applyFill="1" applyBorder="1" applyAlignment="1" applyProtection="1">
      <alignment vertical="center" wrapText="1"/>
    </xf>
    <xf numFmtId="165" fontId="0" fillId="3" borderId="8" xfId="0" applyNumberFormat="1" applyFont="1" applyFill="1" applyBorder="1" applyAlignment="1" applyProtection="1">
      <alignment horizontal="left" vertical="center" wrapText="1"/>
    </xf>
    <xf numFmtId="164" fontId="0" fillId="3" borderId="15" xfId="0" applyNumberFormat="1" applyFont="1" applyFill="1" applyBorder="1" applyAlignment="1" applyProtection="1">
      <alignment horizontal="left" vertical="center" wrapText="1"/>
    </xf>
    <xf numFmtId="0" fontId="12" fillId="3" borderId="22" xfId="0" applyFont="1" applyFill="1" applyBorder="1" applyAlignment="1" applyProtection="1">
      <alignment vertical="center" wrapText="1"/>
    </xf>
    <xf numFmtId="0" fontId="8" fillId="9" borderId="20" xfId="0" applyFont="1" applyFill="1" applyBorder="1" applyAlignment="1" applyProtection="1">
      <alignment horizontal="center" vertical="center" wrapText="1"/>
    </xf>
    <xf numFmtId="0" fontId="8" fillId="9" borderId="23" xfId="0" applyFont="1" applyFill="1" applyBorder="1" applyAlignment="1" applyProtection="1">
      <alignment horizontal="center" vertical="center" wrapText="1"/>
    </xf>
    <xf numFmtId="0" fontId="1" fillId="9" borderId="7" xfId="0" applyFont="1" applyFill="1" applyBorder="1" applyAlignment="1" applyProtection="1">
      <alignment vertical="center" wrapText="1"/>
    </xf>
    <xf numFmtId="0" fontId="1" fillId="9" borderId="8" xfId="0" applyFont="1" applyFill="1" applyBorder="1" applyAlignment="1" applyProtection="1">
      <alignment vertical="center" wrapText="1"/>
    </xf>
    <xf numFmtId="0" fontId="1" fillId="9" borderId="9" xfId="0" applyFont="1" applyFill="1" applyBorder="1" applyAlignment="1" applyProtection="1">
      <alignment vertical="center" wrapText="1"/>
    </xf>
    <xf numFmtId="1" fontId="0" fillId="10" borderId="25" xfId="0" applyNumberFormat="1" applyFont="1" applyFill="1" applyBorder="1" applyAlignment="1" applyProtection="1">
      <alignment vertical="center" wrapText="1"/>
      <protection locked="0"/>
    </xf>
    <xf numFmtId="0" fontId="0" fillId="10" borderId="25" xfId="0" applyFont="1" applyFill="1" applyBorder="1" applyAlignment="1" applyProtection="1">
      <alignment vertical="center" wrapText="1"/>
      <protection locked="0"/>
    </xf>
    <xf numFmtId="1" fontId="0" fillId="10" borderId="1" xfId="0" applyNumberFormat="1" applyFont="1" applyFill="1" applyBorder="1" applyAlignment="1" applyProtection="1">
      <alignment vertical="center" wrapText="1"/>
      <protection locked="0"/>
    </xf>
    <xf numFmtId="1" fontId="0" fillId="10" borderId="8" xfId="0" applyNumberFormat="1"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hidden="1"/>
    </xf>
    <xf numFmtId="49" fontId="0" fillId="10" borderId="14" xfId="0" applyNumberFormat="1" applyFont="1" applyFill="1" applyBorder="1" applyAlignment="1" applyProtection="1">
      <alignment vertical="center" wrapText="1"/>
      <protection locked="0"/>
    </xf>
    <xf numFmtId="49" fontId="0" fillId="10" borderId="40" xfId="0" applyNumberFormat="1" applyFont="1" applyFill="1" applyBorder="1" applyAlignment="1" applyProtection="1">
      <alignment vertical="center" wrapText="1"/>
      <protection locked="0"/>
    </xf>
    <xf numFmtId="49" fontId="0" fillId="10" borderId="9" xfId="0" applyNumberFormat="1"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1" fontId="4" fillId="0" borderId="0" xfId="0" applyNumberFormat="1" applyFont="1" applyFill="1" applyBorder="1" applyAlignment="1" applyProtection="1">
      <alignment vertical="center" wrapText="1"/>
      <protection hidden="1"/>
    </xf>
    <xf numFmtId="0" fontId="7" fillId="2" borderId="13" xfId="0" applyFont="1" applyFill="1" applyBorder="1" applyAlignment="1" applyProtection="1">
      <alignment vertical="center" wrapText="1"/>
      <protection hidden="1"/>
    </xf>
    <xf numFmtId="0" fontId="7" fillId="2" borderId="25" xfId="0" applyFont="1" applyFill="1" applyBorder="1" applyAlignment="1" applyProtection="1">
      <alignment vertical="center" wrapText="1"/>
      <protection hidden="1"/>
    </xf>
    <xf numFmtId="0" fontId="7" fillId="2" borderId="14" xfId="0" applyFont="1" applyFill="1" applyBorder="1" applyAlignment="1" applyProtection="1">
      <alignment vertical="center" wrapText="1"/>
      <protection hidden="1"/>
    </xf>
    <xf numFmtId="0" fontId="1" fillId="2" borderId="10" xfId="0" applyFont="1" applyFill="1" applyBorder="1" applyAlignment="1" applyProtection="1">
      <alignment vertical="center" wrapText="1"/>
      <protection hidden="1"/>
    </xf>
    <xf numFmtId="0" fontId="0" fillId="2" borderId="11" xfId="0" applyFont="1" applyFill="1" applyBorder="1" applyAlignment="1" applyProtection="1">
      <alignment vertical="center" wrapText="1"/>
      <protection hidden="1"/>
    </xf>
    <xf numFmtId="0" fontId="0" fillId="2" borderId="12" xfId="0" applyFont="1" applyFill="1" applyBorder="1" applyAlignment="1" applyProtection="1">
      <alignment vertical="center" wrapText="1"/>
      <protection hidden="1"/>
    </xf>
    <xf numFmtId="0" fontId="4" fillId="8" borderId="41" xfId="0" applyFont="1" applyFill="1" applyBorder="1" applyAlignment="1" applyProtection="1">
      <alignment vertical="center" wrapText="1"/>
      <protection hidden="1"/>
    </xf>
    <xf numFmtId="0" fontId="8" fillId="9" borderId="42" xfId="0" applyFont="1" applyFill="1" applyBorder="1" applyAlignment="1" applyProtection="1">
      <alignment horizontal="center" vertical="center" wrapText="1"/>
    </xf>
    <xf numFmtId="0" fontId="1" fillId="9" borderId="43" xfId="0" applyFont="1" applyFill="1" applyBorder="1" applyAlignment="1" applyProtection="1">
      <alignment vertical="center" wrapText="1"/>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vertical="center" wrapText="1"/>
    </xf>
    <xf numFmtId="0" fontId="1" fillId="4" borderId="7" xfId="0" applyFont="1" applyFill="1" applyBorder="1" applyAlignment="1" applyProtection="1">
      <alignment vertical="center" wrapText="1"/>
    </xf>
    <xf numFmtId="0" fontId="1" fillId="4" borderId="8" xfId="0" applyFont="1" applyFill="1" applyBorder="1" applyAlignment="1" applyProtection="1">
      <alignment vertical="center" wrapText="1"/>
    </xf>
    <xf numFmtId="0" fontId="8" fillId="4" borderId="13"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xf>
    <xf numFmtId="166" fontId="0" fillId="6" borderId="25" xfId="0" applyNumberFormat="1" applyFont="1" applyFill="1" applyBorder="1" applyAlignment="1" applyProtection="1">
      <alignment vertical="center"/>
      <protection locked="0"/>
    </xf>
    <xf numFmtId="1" fontId="0" fillId="6" borderId="1" xfId="0" applyNumberFormat="1" applyFont="1" applyFill="1" applyBorder="1" applyAlignment="1" applyProtection="1">
      <alignment vertical="center" wrapText="1"/>
      <protection locked="0"/>
    </xf>
    <xf numFmtId="166" fontId="0" fillId="6" borderId="1" xfId="0" applyNumberFormat="1" applyFont="1" applyFill="1" applyBorder="1" applyAlignment="1" applyProtection="1">
      <alignment vertical="center" wrapText="1"/>
      <protection locked="0"/>
    </xf>
    <xf numFmtId="1" fontId="0" fillId="6" borderId="8" xfId="0" applyNumberFormat="1" applyFont="1" applyFill="1" applyBorder="1" applyAlignment="1" applyProtection="1">
      <alignment vertical="center" wrapText="1"/>
      <protection locked="0"/>
    </xf>
    <xf numFmtId="166" fontId="0" fillId="6" borderId="8" xfId="0" applyNumberFormat="1" applyFont="1" applyFill="1" applyBorder="1" applyAlignment="1" applyProtection="1">
      <alignment vertical="center" wrapText="1"/>
      <protection locked="0"/>
    </xf>
    <xf numFmtId="0" fontId="1" fillId="0" borderId="0" xfId="0" applyFont="1" applyAlignment="1" applyProtection="1">
      <alignment vertical="center" wrapText="1"/>
      <protection hidden="1"/>
    </xf>
    <xf numFmtId="167" fontId="0" fillId="10" borderId="25" xfId="0" applyNumberFormat="1" applyFont="1" applyFill="1" applyBorder="1" applyAlignment="1" applyProtection="1">
      <alignment vertical="center" wrapText="1"/>
      <protection locked="0"/>
    </xf>
    <xf numFmtId="167" fontId="0" fillId="10" borderId="1" xfId="0" applyNumberFormat="1" applyFont="1" applyFill="1" applyBorder="1" applyAlignment="1" applyProtection="1">
      <alignment vertical="center" wrapText="1"/>
      <protection locked="0"/>
    </xf>
    <xf numFmtId="167" fontId="0" fillId="10" borderId="8" xfId="0" applyNumberFormat="1" applyFont="1" applyFill="1" applyBorder="1" applyAlignment="1" applyProtection="1">
      <alignment vertical="center" wrapText="1"/>
      <protection locked="0"/>
    </xf>
    <xf numFmtId="0" fontId="10" fillId="3" borderId="0" xfId="0" applyFont="1" applyFill="1" applyBorder="1" applyAlignment="1" applyProtection="1">
      <alignment vertical="center" wrapText="1"/>
    </xf>
    <xf numFmtId="0" fontId="10" fillId="3" borderId="4" xfId="0" applyFont="1" applyFill="1" applyBorder="1" applyAlignment="1" applyProtection="1">
      <alignment vertical="center" wrapText="1"/>
    </xf>
    <xf numFmtId="0" fontId="0" fillId="4" borderId="20" xfId="0" applyFont="1" applyFill="1" applyBorder="1" applyAlignment="1" applyProtection="1">
      <alignment horizontal="right" vertical="center" wrapText="1"/>
    </xf>
    <xf numFmtId="0" fontId="0" fillId="4" borderId="6" xfId="0" applyFont="1" applyFill="1" applyBorder="1" applyAlignment="1" applyProtection="1">
      <alignment horizontal="right" vertical="center" wrapText="1"/>
    </xf>
    <xf numFmtId="0" fontId="0" fillId="4" borderId="7" xfId="0" applyFont="1" applyFill="1" applyBorder="1" applyAlignment="1" applyProtection="1">
      <alignment horizontal="right" vertical="center" wrapText="1"/>
    </xf>
    <xf numFmtId="166" fontId="0" fillId="6" borderId="35" xfId="0" applyNumberFormat="1" applyFont="1" applyFill="1" applyBorder="1" applyAlignment="1" applyProtection="1">
      <alignment horizontal="left" vertical="center" wrapText="1"/>
      <protection locked="0"/>
    </xf>
    <xf numFmtId="166" fontId="0" fillId="6" borderId="24" xfId="0" applyNumberFormat="1" applyFont="1" applyFill="1" applyBorder="1" applyAlignment="1" applyProtection="1">
      <alignment horizontal="left" vertical="center" wrapText="1"/>
      <protection locked="0"/>
    </xf>
    <xf numFmtId="166" fontId="0" fillId="6" borderId="47" xfId="0" applyNumberFormat="1" applyFont="1" applyFill="1" applyBorder="1" applyAlignment="1" applyProtection="1">
      <alignment horizontal="left" vertical="center" wrapText="1"/>
      <protection locked="0"/>
    </xf>
    <xf numFmtId="0" fontId="0" fillId="7" borderId="28" xfId="0" applyFont="1" applyFill="1" applyBorder="1" applyAlignment="1" applyProtection="1">
      <alignment vertical="center" wrapText="1"/>
      <protection hidden="1"/>
    </xf>
    <xf numFmtId="0" fontId="0" fillId="7" borderId="17" xfId="0" applyFont="1" applyFill="1" applyBorder="1" applyAlignment="1" applyProtection="1">
      <alignment vertical="center" wrapText="1"/>
      <protection hidden="1"/>
    </xf>
    <xf numFmtId="0" fontId="0" fillId="7" borderId="50" xfId="0" applyFont="1" applyFill="1" applyBorder="1" applyAlignment="1" applyProtection="1">
      <alignment vertical="center" wrapText="1"/>
      <protection hidden="1"/>
    </xf>
    <xf numFmtId="0" fontId="0" fillId="7" borderId="4" xfId="0" applyFont="1" applyFill="1" applyBorder="1" applyAlignment="1" applyProtection="1">
      <alignment vertical="center" wrapText="1"/>
      <protection hidden="1"/>
    </xf>
    <xf numFmtId="0" fontId="0" fillId="7" borderId="27" xfId="0" applyFont="1" applyFill="1" applyBorder="1" applyAlignment="1" applyProtection="1">
      <alignment vertical="center" wrapText="1"/>
      <protection hidden="1"/>
    </xf>
    <xf numFmtId="0" fontId="0" fillId="7" borderId="19" xfId="0" applyFont="1" applyFill="1" applyBorder="1" applyAlignment="1" applyProtection="1">
      <alignment vertical="center" wrapText="1"/>
      <protection hidden="1"/>
    </xf>
    <xf numFmtId="0" fontId="0" fillId="10" borderId="51" xfId="0" applyFont="1" applyFill="1" applyBorder="1" applyAlignment="1" applyProtection="1">
      <alignment vertical="center" wrapText="1"/>
      <protection locked="0"/>
    </xf>
    <xf numFmtId="0" fontId="1" fillId="3" borderId="0" xfId="0" applyFont="1" applyFill="1" applyBorder="1" applyAlignment="1" applyProtection="1">
      <alignment horizontal="right" vertical="center" wrapText="1"/>
    </xf>
    <xf numFmtId="0" fontId="16" fillId="3" borderId="0" xfId="0" applyFont="1" applyFill="1" applyBorder="1" applyAlignment="1" applyProtection="1">
      <alignment horizontal="left" vertical="center" wrapText="1"/>
    </xf>
    <xf numFmtId="0" fontId="16" fillId="0" borderId="0" xfId="0" applyFont="1" applyAlignment="1" applyProtection="1">
      <alignment vertical="center" wrapText="1"/>
      <protection hidden="1"/>
    </xf>
    <xf numFmtId="0" fontId="1" fillId="4" borderId="52" xfId="0" applyFont="1" applyFill="1" applyBorder="1" applyAlignment="1" applyProtection="1">
      <alignment horizontal="center" vertical="center" wrapText="1"/>
    </xf>
    <xf numFmtId="0" fontId="16" fillId="3" borderId="3" xfId="0" applyFont="1" applyFill="1" applyBorder="1" applyAlignment="1" applyProtection="1">
      <alignment horizontal="left" vertical="center" wrapText="1"/>
    </xf>
    <xf numFmtId="0" fontId="16" fillId="3" borderId="0" xfId="0" applyFont="1" applyFill="1" applyBorder="1" applyAlignment="1" applyProtection="1">
      <alignment vertical="center" wrapText="1"/>
    </xf>
    <xf numFmtId="0" fontId="16" fillId="3" borderId="4" xfId="0" applyFont="1" applyFill="1" applyBorder="1" applyAlignment="1" applyProtection="1">
      <alignment vertical="center" wrapText="1"/>
    </xf>
    <xf numFmtId="0" fontId="0" fillId="3" borderId="0" xfId="0"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10" fillId="0" borderId="0" xfId="0" applyFont="1" applyAlignment="1" applyProtection="1">
      <alignment vertical="center" wrapText="1"/>
    </xf>
    <xf numFmtId="0" fontId="11" fillId="0" borderId="0" xfId="0" applyFont="1" applyAlignment="1" applyProtection="1">
      <alignment vertical="center" wrapText="1"/>
    </xf>
    <xf numFmtId="0" fontId="16" fillId="0" borderId="0" xfId="0" applyFont="1" applyAlignment="1" applyProtection="1">
      <alignment vertical="center" wrapText="1"/>
    </xf>
    <xf numFmtId="0" fontId="2" fillId="3" borderId="3" xfId="0" applyFont="1" applyFill="1" applyBorder="1" applyAlignment="1" applyProtection="1">
      <alignment vertical="center" wrapText="1"/>
    </xf>
    <xf numFmtId="0" fontId="15" fillId="3" borderId="3" xfId="0" applyFont="1" applyFill="1" applyBorder="1" applyAlignment="1" applyProtection="1">
      <alignment vertical="center" wrapText="1"/>
    </xf>
    <xf numFmtId="0" fontId="17" fillId="3" borderId="3" xfId="0" applyFont="1" applyFill="1" applyBorder="1" applyAlignment="1" applyProtection="1">
      <alignment horizontal="left" vertical="center" wrapText="1"/>
    </xf>
    <xf numFmtId="1" fontId="0" fillId="0" borderId="0" xfId="0" applyNumberFormat="1" applyFont="1" applyAlignment="1" applyProtection="1">
      <alignment vertical="center" wrapText="1"/>
    </xf>
    <xf numFmtId="167" fontId="0" fillId="0" borderId="0" xfId="0" applyNumberFormat="1" applyFont="1" applyAlignment="1" applyProtection="1">
      <alignment vertical="center" wrapText="1"/>
    </xf>
    <xf numFmtId="49" fontId="0" fillId="0" borderId="0" xfId="0" applyNumberFormat="1" applyFont="1" applyAlignment="1" applyProtection="1">
      <alignment vertical="center" wrapText="1"/>
    </xf>
    <xf numFmtId="0" fontId="0" fillId="3" borderId="0" xfId="0" applyFont="1" applyFill="1" applyBorder="1" applyAlignment="1" applyProtection="1">
      <alignment horizontal="left" vertical="center" wrapText="1"/>
    </xf>
    <xf numFmtId="0" fontId="0" fillId="3" borderId="4" xfId="0" applyFont="1" applyFill="1" applyBorder="1" applyAlignment="1" applyProtection="1">
      <alignment horizontal="left" vertical="center" wrapText="1"/>
    </xf>
    <xf numFmtId="0" fontId="1" fillId="4" borderId="16"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1" fontId="1" fillId="6" borderId="10" xfId="0" applyNumberFormat="1" applyFont="1" applyFill="1" applyBorder="1" applyAlignment="1" applyProtection="1">
      <alignment horizontal="center" vertical="center" wrapText="1"/>
      <protection locked="0"/>
    </xf>
    <xf numFmtId="1" fontId="1" fillId="6" borderId="12" xfId="0" applyNumberFormat="1" applyFont="1" applyFill="1" applyBorder="1" applyAlignment="1" applyProtection="1">
      <alignment horizontal="center" vertical="center" wrapText="1"/>
      <protection locked="0"/>
    </xf>
    <xf numFmtId="0" fontId="0" fillId="3" borderId="22" xfId="0" applyFont="1" applyFill="1" applyBorder="1" applyAlignment="1" applyProtection="1">
      <alignment vertical="center" wrapText="1"/>
      <protection locked="0"/>
    </xf>
    <xf numFmtId="0" fontId="0" fillId="3" borderId="19" xfId="0" applyFont="1" applyFill="1" applyBorder="1" applyAlignment="1" applyProtection="1">
      <alignment vertical="center" wrapText="1"/>
      <protection locked="0"/>
    </xf>
    <xf numFmtId="0" fontId="8" fillId="9" borderId="39" xfId="0" applyFont="1" applyFill="1" applyBorder="1" applyAlignment="1" applyProtection="1">
      <alignment horizontal="center" vertical="center" wrapText="1"/>
    </xf>
    <xf numFmtId="0" fontId="8" fillId="9" borderId="35" xfId="0" applyFont="1" applyFill="1" applyBorder="1" applyAlignment="1" applyProtection="1">
      <alignment horizontal="center"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3" fillId="5" borderId="10"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12" fontId="1" fillId="3" borderId="40" xfId="0" applyNumberFormat="1" applyFont="1" applyFill="1" applyBorder="1" applyAlignment="1" applyProtection="1">
      <alignment horizontal="center" vertical="center" wrapText="1"/>
    </xf>
    <xf numFmtId="12" fontId="1" fillId="3" borderId="9" xfId="0" applyNumberFormat="1" applyFont="1" applyFill="1" applyBorder="1" applyAlignment="1" applyProtection="1">
      <alignment horizontal="center" vertical="center" wrapText="1"/>
    </xf>
    <xf numFmtId="0" fontId="1" fillId="2" borderId="37" xfId="0" applyFont="1" applyFill="1" applyBorder="1" applyAlignment="1" applyProtection="1">
      <alignment horizontal="right" vertical="center" wrapText="1"/>
    </xf>
    <xf numFmtId="0" fontId="1" fillId="2" borderId="38" xfId="0" applyFont="1" applyFill="1" applyBorder="1" applyAlignment="1" applyProtection="1">
      <alignment horizontal="right" vertical="center" wrapText="1"/>
    </xf>
    <xf numFmtId="0" fontId="1" fillId="2" borderId="45" xfId="0" applyFont="1" applyFill="1" applyBorder="1" applyAlignment="1" applyProtection="1">
      <alignment horizontal="right" vertical="center" wrapText="1"/>
    </xf>
    <xf numFmtId="0" fontId="1" fillId="2" borderId="18" xfId="0" applyFont="1" applyFill="1" applyBorder="1" applyAlignment="1" applyProtection="1">
      <alignment horizontal="right" vertical="center" wrapText="1"/>
    </xf>
    <xf numFmtId="0" fontId="1" fillId="2" borderId="22" xfId="0" applyFont="1" applyFill="1" applyBorder="1" applyAlignment="1" applyProtection="1">
      <alignment horizontal="right" vertical="center" wrapText="1"/>
    </xf>
    <xf numFmtId="0" fontId="1" fillId="2" borderId="49" xfId="0" applyFont="1" applyFill="1" applyBorder="1" applyAlignment="1" applyProtection="1">
      <alignment horizontal="right" vertical="center" wrapText="1"/>
    </xf>
    <xf numFmtId="0" fontId="0" fillId="3" borderId="11" xfId="0" applyFont="1" applyFill="1" applyBorder="1" applyAlignment="1" applyProtection="1">
      <alignment vertical="center" wrapText="1"/>
      <protection locked="0"/>
    </xf>
    <xf numFmtId="0" fontId="0" fillId="3" borderId="12" xfId="0" applyFont="1" applyFill="1" applyBorder="1" applyAlignment="1" applyProtection="1">
      <alignment vertical="center" wrapText="1"/>
      <protection locked="0"/>
    </xf>
    <xf numFmtId="0" fontId="1" fillId="9" borderId="10" xfId="0" applyFont="1" applyFill="1" applyBorder="1" applyAlignment="1" applyProtection="1">
      <alignment horizontal="left" vertical="center" wrapText="1"/>
    </xf>
    <xf numFmtId="0" fontId="1" fillId="9" borderId="11" xfId="0" applyFont="1" applyFill="1" applyBorder="1" applyAlignment="1" applyProtection="1">
      <alignment horizontal="left" vertical="center" wrapText="1"/>
    </xf>
    <xf numFmtId="0" fontId="1" fillId="9" borderId="12" xfId="0" applyFont="1" applyFill="1" applyBorder="1" applyAlignment="1" applyProtection="1">
      <alignment horizontal="left" vertical="center" wrapText="1"/>
    </xf>
    <xf numFmtId="0" fontId="1" fillId="4" borderId="10" xfId="0" applyFont="1" applyFill="1" applyBorder="1" applyAlignment="1" applyProtection="1">
      <alignment horizontal="left" vertical="center" wrapText="1"/>
    </xf>
    <xf numFmtId="0" fontId="1" fillId="4" borderId="11" xfId="0" applyFont="1" applyFill="1" applyBorder="1" applyAlignment="1" applyProtection="1">
      <alignment horizontal="left" vertical="center" wrapText="1"/>
    </xf>
    <xf numFmtId="0" fontId="1" fillId="4" borderId="12" xfId="0" applyFont="1" applyFill="1" applyBorder="1" applyAlignment="1" applyProtection="1">
      <alignment horizontal="left" vertical="center" wrapText="1"/>
    </xf>
    <xf numFmtId="0" fontId="9" fillId="2" borderId="31"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6" xfId="0" applyFont="1" applyFill="1" applyBorder="1" applyAlignment="1" applyProtection="1">
      <alignment horizontal="center" vertical="center" wrapText="1"/>
    </xf>
    <xf numFmtId="0" fontId="1" fillId="2" borderId="33" xfId="0" applyFont="1" applyFill="1" applyBorder="1" applyAlignment="1" applyProtection="1">
      <alignment horizontal="right" vertical="center" wrapText="1"/>
    </xf>
    <xf numFmtId="0" fontId="1" fillId="2" borderId="34" xfId="0" applyFont="1" applyFill="1" applyBorder="1" applyAlignment="1" applyProtection="1">
      <alignment horizontal="right" vertical="center" wrapText="1"/>
    </xf>
    <xf numFmtId="0" fontId="1" fillId="2" borderId="29" xfId="0" applyFont="1" applyFill="1" applyBorder="1" applyAlignment="1" applyProtection="1">
      <alignment horizontal="right" vertical="center" wrapText="1"/>
    </xf>
    <xf numFmtId="0" fontId="1" fillId="2" borderId="16" xfId="0" applyFont="1" applyFill="1" applyBorder="1" applyAlignment="1" applyProtection="1">
      <alignment horizontal="right" vertical="center" wrapText="1"/>
    </xf>
    <xf numFmtId="0" fontId="1" fillId="2" borderId="21" xfId="0" applyFont="1" applyFill="1" applyBorder="1" applyAlignment="1" applyProtection="1">
      <alignment horizontal="right" vertical="center" wrapText="1"/>
    </xf>
    <xf numFmtId="0" fontId="1" fillId="2" borderId="48" xfId="0" applyFont="1" applyFill="1" applyBorder="1" applyAlignment="1" applyProtection="1">
      <alignment horizontal="right" vertical="center" wrapText="1"/>
    </xf>
    <xf numFmtId="0" fontId="13" fillId="2" borderId="5"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12" fontId="1" fillId="3" borderId="46" xfId="0" applyNumberFormat="1" applyFont="1" applyFill="1" applyBorder="1" applyAlignment="1" applyProtection="1">
      <alignment horizontal="center" vertical="center" wrapText="1"/>
    </xf>
    <xf numFmtId="0" fontId="0" fillId="3" borderId="3" xfId="0" applyFont="1" applyFill="1" applyBorder="1" applyAlignment="1" applyProtection="1">
      <alignment horizontal="left" vertical="center" wrapText="1"/>
    </xf>
    <xf numFmtId="0" fontId="0" fillId="3" borderId="33" xfId="0" applyFont="1" applyFill="1" applyBorder="1" applyAlignment="1" applyProtection="1">
      <alignment horizontal="left" vertical="center" wrapText="1"/>
    </xf>
    <xf numFmtId="0" fontId="0" fillId="3" borderId="34" xfId="0" applyFont="1" applyFill="1" applyBorder="1" applyAlignment="1" applyProtection="1">
      <alignment horizontal="left" vertical="center" wrapText="1"/>
    </xf>
    <xf numFmtId="0" fontId="0" fillId="3" borderId="37" xfId="0" applyFont="1" applyFill="1" applyBorder="1" applyAlignment="1" applyProtection="1">
      <alignment horizontal="left" vertical="center" wrapText="1"/>
    </xf>
    <xf numFmtId="0" fontId="0" fillId="3" borderId="38" xfId="0" applyFont="1" applyFill="1" applyBorder="1" applyAlignment="1" applyProtection="1">
      <alignment horizontal="left" vertical="center" wrapText="1"/>
    </xf>
    <xf numFmtId="0" fontId="2" fillId="2" borderId="5"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44" xfId="0" applyFont="1" applyFill="1" applyBorder="1" applyAlignment="1" applyProtection="1">
      <alignment vertical="center" wrapText="1"/>
    </xf>
    <xf numFmtId="0" fontId="2" fillId="2" borderId="2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44"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M1276"/>
  <sheetViews>
    <sheetView tabSelected="1" zoomScale="80" zoomScaleNormal="80" zoomScaleSheetLayoutView="80" workbookViewId="0">
      <selection activeCell="F38" sqref="F38"/>
    </sheetView>
  </sheetViews>
  <sheetFormatPr defaultRowHeight="15" x14ac:dyDescent="0.25"/>
  <cols>
    <col min="1" max="1" width="1.85546875" style="8" customWidth="1"/>
    <col min="2" max="2" width="11.28515625" style="8" customWidth="1"/>
    <col min="3" max="3" width="41.140625" style="8" customWidth="1"/>
    <col min="4" max="4" width="14" style="8" customWidth="1"/>
    <col min="5" max="5" width="11.5703125" style="8" customWidth="1"/>
    <col min="6" max="6" width="11.42578125" style="111" customWidth="1"/>
    <col min="7" max="7" width="12.140625" style="111" customWidth="1"/>
    <col min="8" max="8" width="17.42578125" style="8" customWidth="1"/>
    <col min="9" max="9" width="15.7109375" style="8" customWidth="1"/>
    <col min="10" max="10" width="12.42578125" style="8" bestFit="1" customWidth="1"/>
    <col min="11" max="11" width="13.140625" style="8" bestFit="1" customWidth="1"/>
    <col min="12" max="12" width="17.7109375" style="8" customWidth="1"/>
    <col min="13" max="13" width="42.85546875" style="119" customWidth="1"/>
    <col min="14" max="15" width="13.7109375" style="8" bestFit="1" customWidth="1"/>
    <col min="16" max="16" width="15.28515625" style="8" customWidth="1"/>
    <col min="17" max="17" width="60.140625" style="8" customWidth="1"/>
    <col min="18" max="18" width="9.140625" style="12"/>
    <col min="19" max="20" width="9.140625" style="12" hidden="1" customWidth="1"/>
    <col min="21" max="21" width="20.28515625" style="12" hidden="1" customWidth="1"/>
    <col min="22" max="22" width="11.5703125" style="12" hidden="1" customWidth="1"/>
    <col min="23" max="23" width="4.5703125" style="12" hidden="1" customWidth="1"/>
    <col min="24" max="24" width="15.5703125" style="12" hidden="1" customWidth="1"/>
    <col min="25" max="25" width="17.7109375" style="57" hidden="1" customWidth="1"/>
    <col min="26" max="27" width="17.7109375" style="12" hidden="1" customWidth="1"/>
    <col min="28" max="28" width="17.5703125" style="12" hidden="1" customWidth="1"/>
    <col min="29" max="30" width="9.140625" style="12" hidden="1" customWidth="1"/>
    <col min="31" max="39" width="9.140625" style="12"/>
    <col min="40" max="16384" width="9.140625" style="8"/>
  </cols>
  <sheetData>
    <row r="1" spans="2:39" ht="15.75" thickBot="1" x14ac:dyDescent="0.3">
      <c r="M1" s="8"/>
      <c r="Y1" s="12"/>
    </row>
    <row r="2" spans="2:39" s="112" customFormat="1" ht="21" x14ac:dyDescent="0.25">
      <c r="B2" s="153" t="s">
        <v>1191</v>
      </c>
      <c r="C2" s="154"/>
      <c r="D2" s="154"/>
      <c r="E2" s="154"/>
      <c r="F2" s="154"/>
      <c r="G2" s="154"/>
      <c r="H2" s="154"/>
      <c r="I2" s="154"/>
      <c r="J2" s="154"/>
      <c r="K2" s="154"/>
      <c r="L2" s="154"/>
      <c r="M2" s="154"/>
      <c r="N2" s="154"/>
      <c r="O2" s="154"/>
      <c r="P2" s="154"/>
      <c r="Q2" s="155"/>
      <c r="R2" s="13"/>
      <c r="S2" s="13"/>
      <c r="T2" s="13"/>
      <c r="U2" s="13"/>
      <c r="V2" s="13"/>
      <c r="W2" s="13"/>
      <c r="X2" s="13"/>
      <c r="Y2" s="13"/>
      <c r="Z2" s="13"/>
      <c r="AA2" s="13"/>
      <c r="AB2" s="13"/>
      <c r="AC2" s="13"/>
      <c r="AD2" s="13"/>
      <c r="AE2" s="13"/>
      <c r="AF2" s="13"/>
      <c r="AG2" s="13"/>
      <c r="AH2" s="13"/>
      <c r="AI2" s="13"/>
      <c r="AJ2" s="13"/>
      <c r="AK2" s="13"/>
      <c r="AL2" s="13"/>
      <c r="AM2" s="13"/>
    </row>
    <row r="3" spans="2:39" s="112" customFormat="1" ht="21" x14ac:dyDescent="0.25">
      <c r="B3" s="156" t="s">
        <v>1192</v>
      </c>
      <c r="C3" s="157"/>
      <c r="D3" s="157"/>
      <c r="E3" s="157"/>
      <c r="F3" s="157"/>
      <c r="G3" s="157"/>
      <c r="H3" s="157"/>
      <c r="I3" s="157"/>
      <c r="J3" s="157"/>
      <c r="K3" s="157"/>
      <c r="L3" s="157"/>
      <c r="M3" s="157"/>
      <c r="N3" s="157"/>
      <c r="O3" s="157"/>
      <c r="P3" s="157"/>
      <c r="Q3" s="158"/>
      <c r="R3" s="13"/>
      <c r="S3" s="13"/>
      <c r="T3" s="13"/>
      <c r="U3" s="13"/>
      <c r="V3" s="13"/>
      <c r="W3" s="13"/>
      <c r="X3" s="13"/>
      <c r="Y3" s="13"/>
      <c r="Z3" s="13"/>
      <c r="AA3" s="13"/>
      <c r="AB3" s="13"/>
      <c r="AC3" s="13"/>
      <c r="AD3" s="13"/>
      <c r="AE3" s="13"/>
      <c r="AF3" s="13"/>
      <c r="AG3" s="13"/>
      <c r="AH3" s="13"/>
      <c r="AI3" s="13"/>
      <c r="AJ3" s="13"/>
      <c r="AK3" s="13"/>
      <c r="AL3" s="13"/>
      <c r="AM3" s="13"/>
    </row>
    <row r="4" spans="2:39" s="112" customFormat="1" ht="21" x14ac:dyDescent="0.25">
      <c r="B4" s="159" t="s">
        <v>1250</v>
      </c>
      <c r="C4" s="160"/>
      <c r="D4" s="160"/>
      <c r="E4" s="160"/>
      <c r="F4" s="160"/>
      <c r="G4" s="160"/>
      <c r="H4" s="160"/>
      <c r="I4" s="160"/>
      <c r="J4" s="160"/>
      <c r="K4" s="160"/>
      <c r="L4" s="160"/>
      <c r="M4" s="160"/>
      <c r="N4" s="160"/>
      <c r="O4" s="160"/>
      <c r="P4" s="160"/>
      <c r="Q4" s="161"/>
      <c r="R4" s="13"/>
      <c r="S4" s="13"/>
      <c r="T4" s="13"/>
      <c r="U4" s="13"/>
      <c r="V4" s="13"/>
      <c r="W4" s="13"/>
      <c r="X4" s="13"/>
      <c r="Y4" s="13"/>
      <c r="Z4" s="13"/>
      <c r="AA4" s="13"/>
      <c r="AB4" s="13"/>
      <c r="AC4" s="13"/>
      <c r="AD4" s="13"/>
      <c r="AE4" s="13"/>
      <c r="AF4" s="13"/>
      <c r="AG4" s="13"/>
      <c r="AH4" s="13"/>
      <c r="AI4" s="13"/>
      <c r="AJ4" s="13"/>
      <c r="AK4" s="13"/>
      <c r="AL4" s="13"/>
      <c r="AM4" s="13"/>
    </row>
    <row r="5" spans="2:39" s="113" customFormat="1" ht="28.5" x14ac:dyDescent="0.25">
      <c r="B5" s="168" t="s">
        <v>1209</v>
      </c>
      <c r="C5" s="169"/>
      <c r="D5" s="169"/>
      <c r="E5" s="169"/>
      <c r="F5" s="169"/>
      <c r="G5" s="169"/>
      <c r="H5" s="169"/>
      <c r="I5" s="169"/>
      <c r="J5" s="169"/>
      <c r="K5" s="169"/>
      <c r="L5" s="169"/>
      <c r="M5" s="169"/>
      <c r="N5" s="169"/>
      <c r="O5" s="169"/>
      <c r="P5" s="169"/>
      <c r="Q5" s="170"/>
      <c r="R5" s="14"/>
      <c r="S5" s="14"/>
      <c r="T5" s="14"/>
      <c r="U5" s="14"/>
      <c r="V5" s="14"/>
      <c r="W5" s="14"/>
      <c r="X5" s="14"/>
      <c r="Y5" s="14"/>
      <c r="Z5" s="14"/>
      <c r="AA5" s="14"/>
      <c r="AB5" s="14"/>
      <c r="AC5" s="14"/>
      <c r="AD5" s="14"/>
      <c r="AE5" s="14"/>
      <c r="AF5" s="14"/>
      <c r="AG5" s="14"/>
      <c r="AH5" s="14"/>
      <c r="AI5" s="14"/>
      <c r="AJ5" s="14"/>
      <c r="AK5" s="14"/>
      <c r="AL5" s="14"/>
      <c r="AM5" s="14"/>
    </row>
    <row r="6" spans="2:39" x14ac:dyDescent="0.25">
      <c r="B6" s="175" t="s">
        <v>1243</v>
      </c>
      <c r="C6" s="176"/>
      <c r="D6" s="176"/>
      <c r="E6" s="176"/>
      <c r="F6" s="176"/>
      <c r="G6" s="176"/>
      <c r="H6" s="176"/>
      <c r="I6" s="176"/>
      <c r="J6" s="176"/>
      <c r="K6" s="176"/>
      <c r="L6" s="6"/>
      <c r="M6" s="6"/>
      <c r="N6" s="6"/>
      <c r="O6" s="6"/>
      <c r="P6" s="6"/>
      <c r="Q6" s="15"/>
      <c r="Y6" s="12"/>
    </row>
    <row r="7" spans="2:39" x14ac:dyDescent="0.25">
      <c r="B7" s="172"/>
      <c r="C7" s="121"/>
      <c r="D7" s="121"/>
      <c r="E7" s="121"/>
      <c r="F7" s="121"/>
      <c r="G7" s="121"/>
      <c r="H7" s="121"/>
      <c r="I7" s="121"/>
      <c r="J7" s="121"/>
      <c r="K7" s="121"/>
      <c r="L7" s="6"/>
      <c r="M7" s="6"/>
      <c r="N7" s="6"/>
      <c r="O7" s="6"/>
      <c r="P7" s="6"/>
      <c r="Q7" s="15"/>
      <c r="Y7" s="12"/>
    </row>
    <row r="8" spans="2:39" x14ac:dyDescent="0.25">
      <c r="B8" s="172"/>
      <c r="C8" s="121"/>
      <c r="D8" s="121"/>
      <c r="E8" s="121"/>
      <c r="F8" s="121"/>
      <c r="G8" s="121"/>
      <c r="H8" s="121"/>
      <c r="I8" s="121"/>
      <c r="J8" s="121"/>
      <c r="K8" s="121"/>
      <c r="L8" s="6"/>
      <c r="M8" s="6"/>
      <c r="N8" s="6"/>
      <c r="O8" s="6"/>
      <c r="P8" s="6"/>
      <c r="Q8" s="15"/>
      <c r="Y8" s="12"/>
    </row>
    <row r="9" spans="2:39" x14ac:dyDescent="0.25">
      <c r="B9" s="172"/>
      <c r="C9" s="121"/>
      <c r="D9" s="121"/>
      <c r="E9" s="121"/>
      <c r="F9" s="121"/>
      <c r="G9" s="121"/>
      <c r="H9" s="121"/>
      <c r="I9" s="121"/>
      <c r="J9" s="121"/>
      <c r="K9" s="121"/>
      <c r="L9" s="6"/>
      <c r="M9" s="6"/>
      <c r="N9" s="6"/>
      <c r="O9" s="6"/>
      <c r="P9" s="6"/>
      <c r="Q9" s="15"/>
      <c r="Y9" s="12"/>
    </row>
    <row r="10" spans="2:39" s="114" customFormat="1" ht="8.25" x14ac:dyDescent="0.25">
      <c r="B10" s="107"/>
      <c r="C10" s="104"/>
      <c r="D10" s="104"/>
      <c r="E10" s="104"/>
      <c r="F10" s="104"/>
      <c r="G10" s="104"/>
      <c r="H10" s="104"/>
      <c r="I10" s="104"/>
      <c r="J10" s="104"/>
      <c r="K10" s="104"/>
      <c r="L10" s="108"/>
      <c r="M10" s="108"/>
      <c r="N10" s="108"/>
      <c r="O10" s="108"/>
      <c r="P10" s="108"/>
      <c r="Q10" s="109"/>
      <c r="R10" s="105"/>
      <c r="S10" s="105"/>
      <c r="T10" s="105"/>
      <c r="U10" s="105"/>
      <c r="V10" s="105"/>
      <c r="W10" s="105"/>
      <c r="X10" s="105"/>
      <c r="Y10" s="105"/>
      <c r="Z10" s="105"/>
      <c r="AA10" s="105"/>
      <c r="AB10" s="105"/>
      <c r="AC10" s="105"/>
      <c r="AD10" s="105"/>
      <c r="AE10" s="105"/>
      <c r="AF10" s="105"/>
      <c r="AG10" s="105"/>
      <c r="AH10" s="105"/>
      <c r="AI10" s="105"/>
      <c r="AJ10" s="105"/>
      <c r="AK10" s="105"/>
      <c r="AL10" s="105"/>
      <c r="AM10" s="105"/>
    </row>
    <row r="11" spans="2:39" x14ac:dyDescent="0.25">
      <c r="B11" s="172" t="s">
        <v>1244</v>
      </c>
      <c r="C11" s="121"/>
      <c r="D11" s="121"/>
      <c r="E11" s="121"/>
      <c r="F11" s="121"/>
      <c r="G11" s="121"/>
      <c r="H11" s="121"/>
      <c r="I11" s="121"/>
      <c r="J11" s="121"/>
      <c r="K11" s="121"/>
      <c r="L11" s="6"/>
      <c r="M11" s="6"/>
      <c r="N11" s="6"/>
      <c r="O11" s="6"/>
      <c r="P11" s="6"/>
      <c r="Q11" s="15"/>
      <c r="Y11" s="12"/>
    </row>
    <row r="12" spans="2:39" x14ac:dyDescent="0.25">
      <c r="B12" s="172"/>
      <c r="C12" s="121"/>
      <c r="D12" s="121"/>
      <c r="E12" s="121"/>
      <c r="F12" s="121"/>
      <c r="G12" s="121"/>
      <c r="H12" s="121"/>
      <c r="I12" s="121"/>
      <c r="J12" s="121"/>
      <c r="K12" s="121"/>
      <c r="L12" s="6"/>
      <c r="M12" s="6"/>
      <c r="N12" s="6"/>
      <c r="O12" s="6"/>
      <c r="P12" s="6"/>
      <c r="Q12" s="15"/>
      <c r="Y12" s="12"/>
    </row>
    <row r="13" spans="2:39" x14ac:dyDescent="0.25">
      <c r="B13" s="172"/>
      <c r="C13" s="121"/>
      <c r="D13" s="121"/>
      <c r="E13" s="121"/>
      <c r="F13" s="121"/>
      <c r="G13" s="121"/>
      <c r="H13" s="121"/>
      <c r="I13" s="121"/>
      <c r="J13" s="121"/>
      <c r="K13" s="121"/>
      <c r="L13" s="6"/>
      <c r="M13" s="6"/>
      <c r="N13" s="6"/>
      <c r="O13" s="6"/>
      <c r="P13" s="6"/>
      <c r="Q13" s="15"/>
      <c r="Y13" s="12"/>
    </row>
    <row r="14" spans="2:39" x14ac:dyDescent="0.25">
      <c r="B14" s="173"/>
      <c r="C14" s="174"/>
      <c r="D14" s="174"/>
      <c r="E14" s="174"/>
      <c r="F14" s="174"/>
      <c r="G14" s="174"/>
      <c r="H14" s="174"/>
      <c r="I14" s="174"/>
      <c r="J14" s="174"/>
      <c r="K14" s="174"/>
      <c r="L14" s="6"/>
      <c r="M14" s="6"/>
      <c r="N14" s="6"/>
      <c r="O14" s="6"/>
      <c r="P14" s="6"/>
      <c r="Q14" s="15"/>
      <c r="Y14" s="12"/>
    </row>
    <row r="15" spans="2:39" s="112" customFormat="1" ht="21.75" thickBot="1" x14ac:dyDescent="0.3">
      <c r="B15" s="177" t="s">
        <v>1180</v>
      </c>
      <c r="C15" s="178"/>
      <c r="D15" s="178"/>
      <c r="E15" s="178"/>
      <c r="F15" s="178"/>
      <c r="G15" s="178"/>
      <c r="H15" s="178"/>
      <c r="I15" s="178"/>
      <c r="J15" s="179"/>
      <c r="K15" s="180" t="s">
        <v>1227</v>
      </c>
      <c r="L15" s="181"/>
      <c r="M15" s="181"/>
      <c r="N15" s="182"/>
      <c r="O15" s="88"/>
      <c r="P15" s="88"/>
      <c r="Q15" s="89"/>
      <c r="R15" s="13"/>
      <c r="S15" s="13"/>
      <c r="T15" s="13"/>
      <c r="U15" s="84" t="s">
        <v>1224</v>
      </c>
      <c r="V15" s="13"/>
      <c r="W15" s="13"/>
      <c r="X15" s="13"/>
      <c r="Y15" s="13"/>
      <c r="Z15" s="13"/>
      <c r="AA15" s="13"/>
      <c r="AB15" s="13"/>
      <c r="AC15" s="13"/>
      <c r="AD15" s="13"/>
      <c r="AE15" s="13"/>
      <c r="AF15" s="13"/>
      <c r="AG15" s="13"/>
      <c r="AH15" s="13"/>
      <c r="AI15" s="13"/>
      <c r="AJ15" s="13"/>
      <c r="AK15" s="13"/>
      <c r="AL15" s="13"/>
      <c r="AM15" s="13"/>
    </row>
    <row r="16" spans="2:39" x14ac:dyDescent="0.25">
      <c r="B16" s="16"/>
      <c r="C16" s="17"/>
      <c r="D16" s="17"/>
      <c r="E16" s="17"/>
      <c r="F16" s="17"/>
      <c r="G16" s="17"/>
      <c r="H16" s="6"/>
      <c r="I16" s="6"/>
      <c r="J16" s="6"/>
      <c r="K16" s="6"/>
      <c r="L16" s="6"/>
      <c r="M16" s="6"/>
      <c r="N16" s="6"/>
      <c r="O16" s="6"/>
      <c r="P16" s="6"/>
      <c r="Q16" s="15"/>
      <c r="U16" s="96" t="s">
        <v>1200</v>
      </c>
      <c r="V16" s="96" t="s">
        <v>1202</v>
      </c>
      <c r="W16" s="97" t="s">
        <v>1205</v>
      </c>
      <c r="Y16" s="12"/>
    </row>
    <row r="17" spans="2:39" ht="15.75" thickBot="1" x14ac:dyDescent="0.3">
      <c r="B17" s="7" t="s">
        <v>1193</v>
      </c>
      <c r="C17" s="121" t="s">
        <v>1241</v>
      </c>
      <c r="D17" s="121"/>
      <c r="E17" s="121"/>
      <c r="F17" s="121"/>
      <c r="G17" s="121"/>
      <c r="H17" s="121"/>
      <c r="I17" s="121"/>
      <c r="J17" s="121"/>
      <c r="K17" s="121"/>
      <c r="L17" s="121"/>
      <c r="M17" s="6"/>
      <c r="N17" s="6"/>
      <c r="O17" s="6"/>
      <c r="P17" s="6"/>
      <c r="Q17" s="15"/>
      <c r="U17" s="98" t="s">
        <v>1201</v>
      </c>
      <c r="V17" s="98" t="s">
        <v>1203</v>
      </c>
      <c r="W17" s="99" t="s">
        <v>1206</v>
      </c>
      <c r="Y17" s="12"/>
    </row>
    <row r="18" spans="2:39" ht="15.75" thickBot="1" x14ac:dyDescent="0.3">
      <c r="B18" s="18" t="s">
        <v>1173</v>
      </c>
      <c r="C18" s="121" t="s">
        <v>1228</v>
      </c>
      <c r="D18" s="121"/>
      <c r="E18" s="121"/>
      <c r="F18" s="121"/>
      <c r="G18" s="121"/>
      <c r="H18" s="121"/>
      <c r="I18" s="121"/>
      <c r="J18" s="122"/>
      <c r="K18" s="165" t="s">
        <v>1179</v>
      </c>
      <c r="L18" s="166"/>
      <c r="M18" s="167"/>
      <c r="N18" s="171">
        <f>Y39</f>
        <v>0</v>
      </c>
      <c r="O18" s="103" t="s">
        <v>1198</v>
      </c>
      <c r="P18" s="128"/>
      <c r="Q18" s="129"/>
      <c r="U18" s="100"/>
      <c r="V18" s="100"/>
      <c r="W18" s="101"/>
      <c r="Y18" s="12"/>
    </row>
    <row r="19" spans="2:39" ht="15.75" thickBot="1" x14ac:dyDescent="0.3">
      <c r="B19" s="7" t="s">
        <v>1221</v>
      </c>
      <c r="C19" s="121" t="s">
        <v>1229</v>
      </c>
      <c r="D19" s="121"/>
      <c r="E19" s="121"/>
      <c r="F19" s="121"/>
      <c r="G19" s="121"/>
      <c r="H19" s="121"/>
      <c r="I19" s="121"/>
      <c r="J19" s="122"/>
      <c r="K19" s="162"/>
      <c r="L19" s="163"/>
      <c r="M19" s="164"/>
      <c r="N19" s="137"/>
      <c r="O19" s="103" t="s">
        <v>1199</v>
      </c>
      <c r="P19" s="145"/>
      <c r="Q19" s="146"/>
      <c r="Y19" s="12"/>
    </row>
    <row r="20" spans="2:39" x14ac:dyDescent="0.25">
      <c r="B20" s="19" t="s">
        <v>1174</v>
      </c>
      <c r="C20" s="121" t="s">
        <v>1210</v>
      </c>
      <c r="D20" s="121"/>
      <c r="E20" s="121"/>
      <c r="F20" s="121"/>
      <c r="G20" s="121"/>
      <c r="H20" s="121"/>
      <c r="I20" s="121"/>
      <c r="J20" s="122"/>
      <c r="K20" s="139" t="s">
        <v>1197</v>
      </c>
      <c r="L20" s="140"/>
      <c r="M20" s="141"/>
      <c r="N20" s="137">
        <f>Z1276</f>
        <v>0</v>
      </c>
      <c r="O20" s="6"/>
      <c r="P20" s="6"/>
      <c r="Q20" s="15"/>
      <c r="Y20" s="12"/>
    </row>
    <row r="21" spans="2:39" x14ac:dyDescent="0.25">
      <c r="B21" s="19" t="s">
        <v>1175</v>
      </c>
      <c r="C21" s="121" t="s">
        <v>1223</v>
      </c>
      <c r="D21" s="121"/>
      <c r="E21" s="121"/>
      <c r="F21" s="121"/>
      <c r="G21" s="121"/>
      <c r="H21" s="121"/>
      <c r="I21" s="121"/>
      <c r="J21" s="122"/>
      <c r="K21" s="162"/>
      <c r="L21" s="163"/>
      <c r="M21" s="164"/>
      <c r="N21" s="137"/>
      <c r="O21" s="6"/>
      <c r="P21" s="6"/>
      <c r="Q21" s="15"/>
      <c r="Y21" s="12"/>
    </row>
    <row r="22" spans="2:39" x14ac:dyDescent="0.25">
      <c r="B22" s="19" t="s">
        <v>1218</v>
      </c>
      <c r="C22" s="121" t="s">
        <v>1222</v>
      </c>
      <c r="D22" s="121"/>
      <c r="E22" s="121"/>
      <c r="F22" s="121"/>
      <c r="G22" s="121"/>
      <c r="H22" s="121"/>
      <c r="I22" s="121"/>
      <c r="J22" s="122"/>
      <c r="K22" s="139" t="s">
        <v>1225</v>
      </c>
      <c r="L22" s="140"/>
      <c r="M22" s="141"/>
      <c r="N22" s="137">
        <f>AA39</f>
        <v>0</v>
      </c>
      <c r="O22" s="6"/>
      <c r="P22" s="6"/>
      <c r="Q22" s="15"/>
      <c r="Y22" s="12"/>
    </row>
    <row r="23" spans="2:39" ht="15.75" thickBot="1" x14ac:dyDescent="0.3">
      <c r="B23" s="19"/>
      <c r="C23" s="121"/>
      <c r="D23" s="121"/>
      <c r="E23" s="121"/>
      <c r="F23" s="121"/>
      <c r="G23" s="121"/>
      <c r="H23" s="121"/>
      <c r="I23" s="121"/>
      <c r="J23" s="6"/>
      <c r="K23" s="142"/>
      <c r="L23" s="143"/>
      <c r="M23" s="144"/>
      <c r="N23" s="138"/>
      <c r="O23" s="6"/>
      <c r="P23" s="6"/>
      <c r="Q23" s="15"/>
      <c r="Y23" s="12"/>
    </row>
    <row r="24" spans="2:39" ht="21.75" thickBot="1" x14ac:dyDescent="0.3">
      <c r="B24" s="115"/>
      <c r="C24" s="106" t="s">
        <v>1212</v>
      </c>
      <c r="D24" s="126"/>
      <c r="E24" s="127"/>
      <c r="F24" s="110"/>
      <c r="G24" s="110"/>
      <c r="H24" s="110"/>
      <c r="I24" s="110"/>
      <c r="J24" s="6"/>
      <c r="K24" s="74"/>
      <c r="L24" s="74"/>
      <c r="M24" s="74"/>
      <c r="N24" s="6"/>
      <c r="O24" s="6"/>
      <c r="P24" s="6"/>
      <c r="Q24" s="15"/>
      <c r="Y24" s="12"/>
    </row>
    <row r="25" spans="2:39" s="114" customFormat="1" ht="9" thickBot="1" x14ac:dyDescent="0.3">
      <c r="B25" s="116"/>
      <c r="C25" s="104"/>
      <c r="D25" s="104"/>
      <c r="E25" s="104"/>
      <c r="F25" s="104"/>
      <c r="G25" s="104"/>
      <c r="H25" s="104"/>
      <c r="I25" s="104"/>
      <c r="J25" s="108"/>
      <c r="K25" s="108"/>
      <c r="L25" s="108"/>
      <c r="M25" s="108"/>
      <c r="N25" s="108"/>
      <c r="O25" s="108"/>
      <c r="P25" s="108"/>
      <c r="Q25" s="109"/>
      <c r="R25" s="105"/>
      <c r="S25" s="105"/>
      <c r="T25" s="105"/>
      <c r="U25" s="105"/>
      <c r="V25" s="105"/>
      <c r="W25" s="105"/>
      <c r="X25" s="105"/>
      <c r="Y25" s="105"/>
      <c r="Z25" s="105"/>
      <c r="AA25" s="105"/>
      <c r="AB25" s="105"/>
      <c r="AC25" s="105"/>
      <c r="AD25" s="105"/>
      <c r="AE25" s="105"/>
      <c r="AF25" s="105"/>
      <c r="AG25" s="105"/>
      <c r="AH25" s="105"/>
      <c r="AI25" s="105"/>
      <c r="AJ25" s="105"/>
      <c r="AK25" s="105"/>
      <c r="AL25" s="105"/>
      <c r="AM25" s="105"/>
    </row>
    <row r="26" spans="2:39" ht="18.75" x14ac:dyDescent="0.25">
      <c r="B26" s="117"/>
      <c r="C26" s="123" t="s">
        <v>1216</v>
      </c>
      <c r="D26" s="90" t="s">
        <v>1213</v>
      </c>
      <c r="E26" s="93"/>
      <c r="F26" s="110"/>
      <c r="G26" s="110"/>
      <c r="H26" s="110"/>
      <c r="I26" s="110"/>
      <c r="J26" s="6"/>
      <c r="K26" s="6"/>
      <c r="L26" s="6"/>
      <c r="M26" s="6"/>
      <c r="N26" s="6"/>
      <c r="O26" s="6"/>
      <c r="P26" s="6"/>
      <c r="Q26" s="15"/>
      <c r="Y26" s="12"/>
    </row>
    <row r="27" spans="2:39" ht="18.75" x14ac:dyDescent="0.25">
      <c r="B27" s="117"/>
      <c r="C27" s="124"/>
      <c r="D27" s="91" t="s">
        <v>1214</v>
      </c>
      <c r="E27" s="94"/>
      <c r="F27" s="110"/>
      <c r="G27" s="110"/>
      <c r="H27" s="110"/>
      <c r="I27" s="110"/>
      <c r="J27" s="6"/>
      <c r="K27" s="6"/>
      <c r="L27" s="6"/>
      <c r="M27" s="6"/>
      <c r="N27" s="6"/>
      <c r="O27" s="6"/>
      <c r="P27" s="6"/>
      <c r="Q27" s="15"/>
      <c r="Y27" s="12"/>
    </row>
    <row r="28" spans="2:39" ht="19.5" thickBot="1" x14ac:dyDescent="0.3">
      <c r="B28" s="117"/>
      <c r="C28" s="125"/>
      <c r="D28" s="92" t="s">
        <v>1215</v>
      </c>
      <c r="E28" s="95"/>
      <c r="F28" s="110"/>
      <c r="G28" s="110"/>
      <c r="H28" s="110"/>
      <c r="I28" s="110"/>
      <c r="J28" s="110"/>
      <c r="K28" s="6"/>
      <c r="L28" s="6"/>
      <c r="M28" s="6"/>
      <c r="N28" s="6"/>
      <c r="O28" s="6"/>
      <c r="P28" s="6"/>
      <c r="Q28" s="15"/>
      <c r="Y28" s="12"/>
    </row>
    <row r="29" spans="2:39" x14ac:dyDescent="0.25">
      <c r="B29" s="19"/>
      <c r="C29" s="110"/>
      <c r="D29" s="73"/>
      <c r="E29" s="110"/>
      <c r="F29" s="110"/>
      <c r="G29" s="110"/>
      <c r="H29" s="110"/>
      <c r="I29" s="110"/>
      <c r="J29" s="110"/>
      <c r="K29" s="6"/>
      <c r="L29" s="6"/>
      <c r="M29" s="6"/>
      <c r="N29" s="6"/>
      <c r="O29" s="6"/>
      <c r="P29" s="6"/>
      <c r="Q29" s="15"/>
      <c r="Y29" s="12"/>
    </row>
    <row r="30" spans="2:39" x14ac:dyDescent="0.25">
      <c r="B30" s="19" t="s">
        <v>1219</v>
      </c>
      <c r="C30" s="121" t="s">
        <v>1226</v>
      </c>
      <c r="D30" s="121"/>
      <c r="E30" s="121"/>
      <c r="F30" s="121"/>
      <c r="G30" s="121"/>
      <c r="H30" s="121"/>
      <c r="I30" s="121"/>
      <c r="J30" s="121"/>
      <c r="K30" s="6"/>
      <c r="L30" s="110"/>
      <c r="M30" s="110"/>
      <c r="N30" s="6"/>
      <c r="O30" s="6"/>
      <c r="P30" s="6"/>
      <c r="Q30" s="15"/>
      <c r="Y30" s="12"/>
    </row>
    <row r="31" spans="2:39" x14ac:dyDescent="0.25">
      <c r="B31" s="18" t="s">
        <v>1176</v>
      </c>
      <c r="C31" s="121" t="s">
        <v>1239</v>
      </c>
      <c r="D31" s="121"/>
      <c r="E31" s="121"/>
      <c r="F31" s="121"/>
      <c r="G31" s="121"/>
      <c r="H31" s="121"/>
      <c r="I31" s="121"/>
      <c r="J31" s="121"/>
      <c r="K31" s="74"/>
      <c r="L31" s="6"/>
      <c r="M31" s="6"/>
      <c r="N31" s="6"/>
      <c r="O31" s="6"/>
      <c r="P31" s="6"/>
      <c r="Q31" s="15"/>
      <c r="Y31" s="12"/>
    </row>
    <row r="32" spans="2:39" x14ac:dyDescent="0.25">
      <c r="B32" s="18" t="s">
        <v>1177</v>
      </c>
      <c r="C32" s="121" t="s">
        <v>1208</v>
      </c>
      <c r="D32" s="121"/>
      <c r="E32" s="121"/>
      <c r="F32" s="121"/>
      <c r="G32" s="121"/>
      <c r="H32" s="121"/>
      <c r="I32" s="121"/>
      <c r="J32" s="121"/>
      <c r="K32" s="74"/>
      <c r="L32" s="6"/>
      <c r="M32" s="6"/>
      <c r="N32" s="6"/>
      <c r="O32" s="6"/>
      <c r="P32" s="6"/>
      <c r="Q32" s="15"/>
      <c r="Y32" s="12"/>
    </row>
    <row r="33" spans="2:39" x14ac:dyDescent="0.25">
      <c r="B33" s="19" t="s">
        <v>1220</v>
      </c>
      <c r="C33" s="121" t="s">
        <v>1249</v>
      </c>
      <c r="D33" s="121"/>
      <c r="E33" s="121"/>
      <c r="F33" s="121"/>
      <c r="G33" s="121"/>
      <c r="H33" s="121"/>
      <c r="I33" s="121"/>
      <c r="J33" s="121"/>
      <c r="K33" s="74"/>
      <c r="L33" s="6"/>
      <c r="M33" s="6"/>
      <c r="N33" s="6"/>
      <c r="O33" s="6"/>
      <c r="P33" s="6"/>
      <c r="Q33" s="15"/>
      <c r="Y33" s="12"/>
    </row>
    <row r="34" spans="2:39" ht="15.75" thickBot="1" x14ac:dyDescent="0.3">
      <c r="B34" s="19" t="s">
        <v>1207</v>
      </c>
      <c r="C34" s="121" t="s">
        <v>1240</v>
      </c>
      <c r="D34" s="121"/>
      <c r="E34" s="121"/>
      <c r="F34" s="121"/>
      <c r="G34" s="121"/>
      <c r="H34" s="121"/>
      <c r="I34" s="121"/>
      <c r="J34" s="121"/>
      <c r="K34" s="121"/>
      <c r="L34" s="121"/>
      <c r="M34" s="6"/>
      <c r="N34" s="6"/>
      <c r="O34" s="6"/>
      <c r="P34" s="6"/>
      <c r="Q34" s="15"/>
      <c r="Y34" s="12"/>
    </row>
    <row r="35" spans="2:39" ht="24" thickBot="1" x14ac:dyDescent="0.3">
      <c r="B35" s="20"/>
      <c r="C35" s="47"/>
      <c r="D35" s="21"/>
      <c r="E35" s="21"/>
      <c r="F35" s="22"/>
      <c r="G35" s="22"/>
      <c r="H35" s="134" t="s">
        <v>1196</v>
      </c>
      <c r="I35" s="135"/>
      <c r="J35" s="135"/>
      <c r="K35" s="135"/>
      <c r="L35" s="135"/>
      <c r="M35" s="135"/>
      <c r="N35" s="135"/>
      <c r="O35" s="135"/>
      <c r="P35" s="135"/>
      <c r="Q35" s="136"/>
      <c r="Y35" s="12"/>
    </row>
    <row r="36" spans="2:39" ht="30.75" thickBot="1" x14ac:dyDescent="0.3">
      <c r="B36" s="132" t="s">
        <v>1159</v>
      </c>
      <c r="C36" s="133"/>
      <c r="D36" s="133"/>
      <c r="E36" s="133"/>
      <c r="F36" s="133"/>
      <c r="G36" s="133"/>
      <c r="H36" s="150" t="s">
        <v>1211</v>
      </c>
      <c r="I36" s="151"/>
      <c r="J36" s="151"/>
      <c r="K36" s="152"/>
      <c r="L36" s="147" t="s">
        <v>1217</v>
      </c>
      <c r="M36" s="148"/>
      <c r="N36" s="148"/>
      <c r="O36" s="148"/>
      <c r="P36" s="148"/>
      <c r="Q36" s="149"/>
      <c r="U36" s="67" t="s">
        <v>1178</v>
      </c>
      <c r="V36" s="68"/>
      <c r="W36" s="68"/>
      <c r="X36" s="68"/>
      <c r="Y36" s="68"/>
      <c r="Z36" s="68"/>
      <c r="AA36" s="69"/>
      <c r="AB36" s="69"/>
    </row>
    <row r="37" spans="2:39" s="23" customFormat="1" x14ac:dyDescent="0.25">
      <c r="B37" s="24"/>
      <c r="C37" s="25" t="s">
        <v>1181</v>
      </c>
      <c r="D37" s="26"/>
      <c r="E37" s="26"/>
      <c r="F37" s="27"/>
      <c r="G37" s="28"/>
      <c r="H37" s="77" t="s">
        <v>1182</v>
      </c>
      <c r="I37" s="78" t="s">
        <v>1183</v>
      </c>
      <c r="J37" s="77" t="s">
        <v>1184</v>
      </c>
      <c r="K37" s="78" t="s">
        <v>1185</v>
      </c>
      <c r="L37" s="48" t="s">
        <v>1186</v>
      </c>
      <c r="M37" s="71" t="s">
        <v>1187</v>
      </c>
      <c r="N37" s="49" t="s">
        <v>1188</v>
      </c>
      <c r="O37" s="49" t="s">
        <v>1189</v>
      </c>
      <c r="P37" s="130" t="s">
        <v>1204</v>
      </c>
      <c r="Q37" s="131"/>
      <c r="R37" s="29"/>
      <c r="S37" s="29"/>
      <c r="T37" s="29"/>
      <c r="U37" s="61"/>
      <c r="V37" s="61"/>
      <c r="W37" s="61"/>
      <c r="X37" s="61"/>
      <c r="Y37" s="64"/>
      <c r="Z37" s="65"/>
      <c r="AA37" s="66"/>
      <c r="AB37" s="66"/>
      <c r="AC37" s="29"/>
      <c r="AD37" s="29"/>
      <c r="AE37" s="29"/>
      <c r="AF37" s="29"/>
      <c r="AG37" s="29"/>
      <c r="AH37" s="29"/>
      <c r="AI37" s="29"/>
      <c r="AJ37" s="29"/>
      <c r="AK37" s="29"/>
      <c r="AL37" s="29"/>
      <c r="AM37" s="29"/>
    </row>
    <row r="38" spans="2:39" ht="75.75" thickBot="1" x14ac:dyDescent="0.3">
      <c r="B38" s="9" t="s">
        <v>0</v>
      </c>
      <c r="C38" s="3" t="s">
        <v>1</v>
      </c>
      <c r="D38" s="3" t="s">
        <v>1194</v>
      </c>
      <c r="E38" s="3" t="s">
        <v>1195</v>
      </c>
      <c r="F38" s="10" t="s">
        <v>2</v>
      </c>
      <c r="G38" s="11" t="s">
        <v>1245</v>
      </c>
      <c r="H38" s="1" t="s">
        <v>1232</v>
      </c>
      <c r="I38" s="2" t="s">
        <v>1230</v>
      </c>
      <c r="J38" s="75" t="s">
        <v>1233</v>
      </c>
      <c r="K38" s="76" t="s">
        <v>1231</v>
      </c>
      <c r="L38" s="50" t="s">
        <v>1234</v>
      </c>
      <c r="M38" s="72" t="s">
        <v>1242</v>
      </c>
      <c r="N38" s="51" t="s">
        <v>1238</v>
      </c>
      <c r="O38" s="51" t="s">
        <v>1236</v>
      </c>
      <c r="P38" s="51" t="s">
        <v>1235</v>
      </c>
      <c r="Q38" s="52" t="s">
        <v>1237</v>
      </c>
      <c r="U38" s="62"/>
      <c r="V38" s="62"/>
      <c r="W38" s="62"/>
      <c r="X38" s="62"/>
      <c r="Y38" s="70" t="s">
        <v>1190</v>
      </c>
      <c r="Z38" s="4" t="s">
        <v>1246</v>
      </c>
      <c r="AA38" s="5" t="s">
        <v>1247</v>
      </c>
      <c r="AB38" s="5" t="s">
        <v>1248</v>
      </c>
    </row>
    <row r="39" spans="2:39" x14ac:dyDescent="0.25">
      <c r="B39" s="30">
        <v>8013</v>
      </c>
      <c r="C39" s="31" t="s">
        <v>3</v>
      </c>
      <c r="D39" s="31" t="s">
        <v>1160</v>
      </c>
      <c r="E39" s="31" t="s">
        <v>1160</v>
      </c>
      <c r="F39" s="32">
        <v>50.451202000000002</v>
      </c>
      <c r="G39" s="33">
        <v>-115.959718</v>
      </c>
      <c r="H39" s="34"/>
      <c r="I39" s="34"/>
      <c r="J39" s="34"/>
      <c r="K39" s="79"/>
      <c r="L39" s="53"/>
      <c r="M39" s="85"/>
      <c r="N39" s="53"/>
      <c r="O39" s="53"/>
      <c r="P39" s="54"/>
      <c r="Q39" s="58"/>
      <c r="R39" s="35"/>
      <c r="U39" s="62" t="str">
        <f>IF(OR(ISBLANK(H39),ISBLANK(J39),ISBLANK(#REF!)), "",(H39*J39/#REF!))</f>
        <v/>
      </c>
      <c r="V39" s="62" t="str">
        <f>IF(OR(ISBLANK(I39),ISBLANK(K39),ISBLANK(#REF!)), "", (I39*K39/#REF!))</f>
        <v/>
      </c>
      <c r="W39" s="62" t="str">
        <f t="shared" ref="W39:W103" si="0">IF(SUM(U39:V39)&gt;0,SUM(U39:V39), "")</f>
        <v/>
      </c>
      <c r="X39" s="63" t="str">
        <f>IF(COUNT(#REF!,W39)=2,#REF!-W39, "")</f>
        <v/>
      </c>
      <c r="Y39" s="42">
        <f>COUNTA(H39:H1274)</f>
        <v>0</v>
      </c>
      <c r="Z39" s="36">
        <f t="shared" ref="Z39:Z103" si="1">IF(D39="Y",COUNTA(H39), "")</f>
        <v>0</v>
      </c>
      <c r="AA39" s="37">
        <f>SUM(L39:L1274)</f>
        <v>0</v>
      </c>
      <c r="AB39" s="37">
        <f>SUM(I39:I1274)</f>
        <v>0</v>
      </c>
    </row>
    <row r="40" spans="2:39" x14ac:dyDescent="0.25">
      <c r="B40" s="38">
        <v>50604</v>
      </c>
      <c r="C40" s="39" t="s">
        <v>4</v>
      </c>
      <c r="D40" s="39" t="s">
        <v>1160</v>
      </c>
      <c r="E40" s="39" t="s">
        <v>1160</v>
      </c>
      <c r="F40" s="40">
        <v>50.411307768</v>
      </c>
      <c r="G40" s="41">
        <v>-115.908159529</v>
      </c>
      <c r="H40" s="34"/>
      <c r="I40" s="34"/>
      <c r="J40" s="80"/>
      <c r="K40" s="81"/>
      <c r="L40" s="55"/>
      <c r="M40" s="86"/>
      <c r="N40" s="55"/>
      <c r="O40" s="55"/>
      <c r="P40" s="54"/>
      <c r="Q40" s="59"/>
      <c r="R40" s="35"/>
      <c r="U40" s="62" t="str">
        <f>IF(OR(ISBLANK(H40),ISBLANK(J40),ISBLANK(#REF!)), "",(H40*J40/#REF!))</f>
        <v/>
      </c>
      <c r="V40" s="62" t="str">
        <f>IF(OR(ISBLANK(I40),ISBLANK(K40),ISBLANK(#REF!)), "", (I40*K40/#REF!))</f>
        <v/>
      </c>
      <c r="W40" s="62" t="str">
        <f t="shared" si="0"/>
        <v/>
      </c>
      <c r="X40" s="63" t="str">
        <f>IF(COUNT(#REF!,W40)=2,#REF!-W40, "")</f>
        <v/>
      </c>
      <c r="Z40" s="36">
        <f t="shared" si="1"/>
        <v>0</v>
      </c>
    </row>
    <row r="41" spans="2:39" x14ac:dyDescent="0.25">
      <c r="B41" s="38">
        <v>50602</v>
      </c>
      <c r="C41" s="39" t="s">
        <v>5</v>
      </c>
      <c r="D41" s="39" t="s">
        <v>1160</v>
      </c>
      <c r="E41" s="39" t="s">
        <v>1160</v>
      </c>
      <c r="F41" s="40">
        <v>49.583492610999997</v>
      </c>
      <c r="G41" s="41">
        <v>-115.754511788</v>
      </c>
      <c r="H41" s="34"/>
      <c r="I41" s="34"/>
      <c r="J41" s="80"/>
      <c r="K41" s="81"/>
      <c r="L41" s="55"/>
      <c r="M41" s="86"/>
      <c r="N41" s="55"/>
      <c r="O41" s="55"/>
      <c r="P41" s="54"/>
      <c r="Q41" s="59"/>
      <c r="R41" s="35"/>
      <c r="U41" s="62"/>
      <c r="V41" s="62"/>
      <c r="W41" s="62"/>
      <c r="X41" s="63"/>
      <c r="Z41" s="36">
        <f t="shared" si="1"/>
        <v>0</v>
      </c>
    </row>
    <row r="42" spans="2:39" x14ac:dyDescent="0.25">
      <c r="B42" s="38">
        <v>50709</v>
      </c>
      <c r="C42" s="39" t="s">
        <v>6</v>
      </c>
      <c r="D42" s="39" t="s">
        <v>1160</v>
      </c>
      <c r="E42" s="39" t="s">
        <v>1160</v>
      </c>
      <c r="F42" s="40">
        <v>52.562844921</v>
      </c>
      <c r="G42" s="41">
        <v>-122.496775954</v>
      </c>
      <c r="H42" s="34"/>
      <c r="I42" s="34"/>
      <c r="J42" s="80"/>
      <c r="K42" s="81"/>
      <c r="L42" s="55"/>
      <c r="M42" s="86"/>
      <c r="N42" s="55"/>
      <c r="O42" s="55"/>
      <c r="P42" s="54"/>
      <c r="Q42" s="59"/>
      <c r="U42" s="62" t="str">
        <f>IF(OR(ISBLANK(H42),ISBLANK(J42),ISBLANK(#REF!)), "",(H42*J42/#REF!))</f>
        <v/>
      </c>
      <c r="V42" s="62" t="str">
        <f>IF(OR(ISBLANK(I42),ISBLANK(K42),ISBLANK(#REF!)), "", (I42*K42/#REF!))</f>
        <v/>
      </c>
      <c r="W42" s="62" t="str">
        <f t="shared" si="0"/>
        <v/>
      </c>
      <c r="X42" s="63" t="str">
        <f>IF(COUNT(#REF!,W42)=2,#REF!-W42, "")</f>
        <v/>
      </c>
      <c r="Z42" s="36">
        <f t="shared" si="1"/>
        <v>0</v>
      </c>
    </row>
    <row r="43" spans="2:39" x14ac:dyDescent="0.25">
      <c r="B43" s="38">
        <v>8482</v>
      </c>
      <c r="C43" s="39" t="s">
        <v>7</v>
      </c>
      <c r="D43" s="39" t="s">
        <v>1161</v>
      </c>
      <c r="E43" s="39" t="s">
        <v>1161</v>
      </c>
      <c r="F43" s="40">
        <v>51.639147000000001</v>
      </c>
      <c r="G43" s="41">
        <v>-121.294483</v>
      </c>
      <c r="H43" s="34"/>
      <c r="I43" s="34"/>
      <c r="J43" s="80"/>
      <c r="K43" s="81"/>
      <c r="L43" s="55"/>
      <c r="M43" s="86"/>
      <c r="N43" s="55"/>
      <c r="O43" s="55"/>
      <c r="P43" s="54"/>
      <c r="Q43" s="59"/>
      <c r="U43" s="62" t="str">
        <f>IF(OR(ISBLANK(H43),ISBLANK(J43),ISBLANK(#REF!)), "",(H43*J43/#REF!))</f>
        <v/>
      </c>
      <c r="V43" s="62" t="str">
        <f>IF(OR(ISBLANK(I43),ISBLANK(K43),ISBLANK(#REF!)), "", (I43*K43/#REF!))</f>
        <v/>
      </c>
      <c r="W43" s="62" t="str">
        <f t="shared" si="0"/>
        <v/>
      </c>
      <c r="X43" s="63" t="str">
        <f>IF(COUNT(#REF!,W43)=2,#REF!-W43, "")</f>
        <v/>
      </c>
      <c r="Z43" s="36" t="str">
        <f t="shared" si="1"/>
        <v/>
      </c>
    </row>
    <row r="44" spans="2:39" x14ac:dyDescent="0.25">
      <c r="B44" s="38">
        <v>8481</v>
      </c>
      <c r="C44" s="39" t="s">
        <v>8</v>
      </c>
      <c r="D44" s="39" t="s">
        <v>1161</v>
      </c>
      <c r="E44" s="39" t="s">
        <v>1161</v>
      </c>
      <c r="F44" s="40">
        <v>51.688988000000002</v>
      </c>
      <c r="G44" s="41">
        <v>-121.31353900000001</v>
      </c>
      <c r="H44" s="34"/>
      <c r="I44" s="34"/>
      <c r="J44" s="34"/>
      <c r="K44" s="79"/>
      <c r="L44" s="53"/>
      <c r="M44" s="85"/>
      <c r="N44" s="53"/>
      <c r="O44" s="53"/>
      <c r="P44" s="54"/>
      <c r="Q44" s="58"/>
      <c r="U44" s="62" t="str">
        <f>IF(OR(ISBLANK(H44),ISBLANK(J44),ISBLANK(#REF!)), "",(H44*J44/#REF!))</f>
        <v/>
      </c>
      <c r="V44" s="62" t="str">
        <f>IF(OR(ISBLANK(I44),ISBLANK(K44),ISBLANK(#REF!)), "", (I44*K44/#REF!))</f>
        <v/>
      </c>
      <c r="W44" s="62" t="str">
        <f t="shared" si="0"/>
        <v/>
      </c>
      <c r="X44" s="63" t="str">
        <f>IF(COUNT(#REF!,W44)=2,#REF!-W44, "")</f>
        <v/>
      </c>
      <c r="Z44" s="36" t="str">
        <f t="shared" si="1"/>
        <v/>
      </c>
    </row>
    <row r="45" spans="2:39" x14ac:dyDescent="0.25">
      <c r="B45" s="38">
        <v>8480</v>
      </c>
      <c r="C45" s="39" t="s">
        <v>9</v>
      </c>
      <c r="D45" s="39" t="s">
        <v>1161</v>
      </c>
      <c r="E45" s="39" t="s">
        <v>1161</v>
      </c>
      <c r="F45" s="40">
        <v>51.706944</v>
      </c>
      <c r="G45" s="41">
        <v>-121.331114</v>
      </c>
      <c r="H45" s="34"/>
      <c r="I45" s="34"/>
      <c r="J45" s="80"/>
      <c r="K45" s="81"/>
      <c r="L45" s="55"/>
      <c r="M45" s="86"/>
      <c r="N45" s="55"/>
      <c r="O45" s="55"/>
      <c r="P45" s="54"/>
      <c r="Q45" s="59"/>
      <c r="U45" s="62" t="str">
        <f>IF(OR(ISBLANK(H45),ISBLANK(J45),ISBLANK(#REF!)), "",(H45*J45/#REF!))</f>
        <v/>
      </c>
      <c r="V45" s="62" t="str">
        <f>IF(OR(ISBLANK(I45),ISBLANK(K45),ISBLANK(#REF!)), "", (I45*K45/#REF!))</f>
        <v/>
      </c>
      <c r="W45" s="62" t="str">
        <f t="shared" si="0"/>
        <v/>
      </c>
      <c r="X45" s="63" t="str">
        <f>IF(COUNT(#REF!,W45)=2,#REF!-W45, "")</f>
        <v/>
      </c>
      <c r="Z45" s="36" t="str">
        <f t="shared" si="1"/>
        <v/>
      </c>
    </row>
    <row r="46" spans="2:39" x14ac:dyDescent="0.25">
      <c r="B46" s="38">
        <v>8479</v>
      </c>
      <c r="C46" s="39" t="s">
        <v>10</v>
      </c>
      <c r="D46" s="39" t="s">
        <v>1161</v>
      </c>
      <c r="E46" s="39" t="s">
        <v>1161</v>
      </c>
      <c r="F46" s="40">
        <v>51.728096000000001</v>
      </c>
      <c r="G46" s="41">
        <v>-121.35051199999999</v>
      </c>
      <c r="H46" s="34"/>
      <c r="I46" s="34"/>
      <c r="J46" s="80"/>
      <c r="K46" s="81"/>
      <c r="L46" s="55"/>
      <c r="M46" s="86"/>
      <c r="N46" s="55"/>
      <c r="O46" s="55"/>
      <c r="P46" s="54"/>
      <c r="Q46" s="59"/>
      <c r="U46" s="62" t="str">
        <f>IF(OR(ISBLANK(H46),ISBLANK(J46),ISBLANK(#REF!)), "",(H46*J46/#REF!))</f>
        <v/>
      </c>
      <c r="V46" s="62" t="str">
        <f>IF(OR(ISBLANK(I46),ISBLANK(K46),ISBLANK(#REF!)), "", (I46*K46/#REF!))</f>
        <v/>
      </c>
      <c r="W46" s="62" t="str">
        <f t="shared" si="0"/>
        <v/>
      </c>
      <c r="X46" s="63" t="str">
        <f>IF(COUNT(#REF!,W46)=2,#REF!-W46, "")</f>
        <v/>
      </c>
      <c r="Z46" s="36" t="str">
        <f t="shared" si="1"/>
        <v/>
      </c>
    </row>
    <row r="47" spans="2:39" x14ac:dyDescent="0.25">
      <c r="B47" s="38">
        <v>8477</v>
      </c>
      <c r="C47" s="39" t="s">
        <v>11</v>
      </c>
      <c r="D47" s="39" t="s">
        <v>1161</v>
      </c>
      <c r="E47" s="39" t="s">
        <v>1160</v>
      </c>
      <c r="F47" s="40">
        <v>51.848346999999997</v>
      </c>
      <c r="G47" s="41">
        <v>-121.59881300000001</v>
      </c>
      <c r="H47" s="34"/>
      <c r="I47" s="34"/>
      <c r="J47" s="34"/>
      <c r="K47" s="79"/>
      <c r="L47" s="53"/>
      <c r="M47" s="85"/>
      <c r="N47" s="53"/>
      <c r="O47" s="53"/>
      <c r="P47" s="54"/>
      <c r="Q47" s="58"/>
      <c r="U47" s="62" t="str">
        <f>IF(OR(ISBLANK(H47),ISBLANK(J47),ISBLANK(#REF!)), "",(H47*J47/#REF!))</f>
        <v/>
      </c>
      <c r="V47" s="62" t="str">
        <f>IF(OR(ISBLANK(I47),ISBLANK(K47),ISBLANK(#REF!)), "", (I47*K47/#REF!))</f>
        <v/>
      </c>
      <c r="W47" s="62" t="str">
        <f t="shared" si="0"/>
        <v/>
      </c>
      <c r="X47" s="63" t="str">
        <f>IF(COUNT(#REF!,W47)=2,#REF!-W47, "")</f>
        <v/>
      </c>
      <c r="Z47" s="36" t="str">
        <f t="shared" si="1"/>
        <v/>
      </c>
    </row>
    <row r="48" spans="2:39" x14ac:dyDescent="0.25">
      <c r="B48" s="38">
        <v>8475</v>
      </c>
      <c r="C48" s="39" t="s">
        <v>12</v>
      </c>
      <c r="D48" s="39" t="s">
        <v>1161</v>
      </c>
      <c r="E48" s="39" t="s">
        <v>1160</v>
      </c>
      <c r="F48" s="40">
        <v>51.994</v>
      </c>
      <c r="G48" s="41">
        <v>-121.845635</v>
      </c>
      <c r="H48" s="34"/>
      <c r="I48" s="34"/>
      <c r="J48" s="80"/>
      <c r="K48" s="81"/>
      <c r="L48" s="55"/>
      <c r="M48" s="86"/>
      <c r="N48" s="55"/>
      <c r="O48" s="55"/>
      <c r="P48" s="54"/>
      <c r="Q48" s="59"/>
      <c r="U48" s="62" t="str">
        <f>IF(OR(ISBLANK(H48),ISBLANK(J48),ISBLANK(#REF!)), "",(H48*J48/#REF!))</f>
        <v/>
      </c>
      <c r="V48" s="62" t="str">
        <f>IF(OR(ISBLANK(I48),ISBLANK(K48),ISBLANK(#REF!)), "", (I48*K48/#REF!))</f>
        <v/>
      </c>
      <c r="W48" s="62" t="str">
        <f t="shared" si="0"/>
        <v/>
      </c>
      <c r="X48" s="63" t="str">
        <f>IF(COUNT(#REF!,W48)=2,#REF!-W48, "")</f>
        <v/>
      </c>
      <c r="Z48" s="36" t="str">
        <f t="shared" si="1"/>
        <v/>
      </c>
    </row>
    <row r="49" spans="2:26" x14ac:dyDescent="0.25">
      <c r="B49" s="38">
        <v>8458</v>
      </c>
      <c r="C49" s="39" t="s">
        <v>13</v>
      </c>
      <c r="D49" s="39" t="s">
        <v>1161</v>
      </c>
      <c r="E49" s="39" t="s">
        <v>1160</v>
      </c>
      <c r="F49" s="40">
        <v>52.114652999999997</v>
      </c>
      <c r="G49" s="41">
        <v>-121.93548199999999</v>
      </c>
      <c r="H49" s="34"/>
      <c r="I49" s="34"/>
      <c r="J49" s="80"/>
      <c r="K49" s="81"/>
      <c r="L49" s="55"/>
      <c r="M49" s="86"/>
      <c r="N49" s="55"/>
      <c r="O49" s="55"/>
      <c r="P49" s="54"/>
      <c r="Q49" s="59"/>
      <c r="U49" s="62" t="str">
        <f>IF(OR(ISBLANK(H49),ISBLANK(J49),ISBLANK(#REF!)), "",(H49*J49/#REF!))</f>
        <v/>
      </c>
      <c r="V49" s="62" t="str">
        <f>IF(OR(ISBLANK(I49),ISBLANK(K49),ISBLANK(#REF!)), "", (I49*K49/#REF!))</f>
        <v/>
      </c>
      <c r="W49" s="62" t="str">
        <f t="shared" si="0"/>
        <v/>
      </c>
      <c r="X49" s="63" t="str">
        <f>IF(COUNT(#REF!,W49)=2,#REF!-W49, "")</f>
        <v/>
      </c>
      <c r="Z49" s="36" t="str">
        <f t="shared" si="1"/>
        <v/>
      </c>
    </row>
    <row r="50" spans="2:26" x14ac:dyDescent="0.25">
      <c r="B50" s="38">
        <v>8988</v>
      </c>
      <c r="C50" s="39" t="s">
        <v>14</v>
      </c>
      <c r="D50" s="39" t="s">
        <v>1161</v>
      </c>
      <c r="E50" s="39" t="s">
        <v>1160</v>
      </c>
      <c r="F50" s="40">
        <v>57.936309999999999</v>
      </c>
      <c r="G50" s="41">
        <v>-130.05005700000001</v>
      </c>
      <c r="H50" s="34"/>
      <c r="I50" s="34"/>
      <c r="J50" s="80"/>
      <c r="K50" s="81"/>
      <c r="L50" s="55"/>
      <c r="M50" s="86"/>
      <c r="N50" s="55"/>
      <c r="O50" s="55"/>
      <c r="P50" s="54"/>
      <c r="Q50" s="59"/>
      <c r="U50" s="62" t="str">
        <f>IF(OR(ISBLANK(H50),ISBLANK(J50),ISBLANK(#REF!)), "",(H50*J50/#REF!))</f>
        <v/>
      </c>
      <c r="V50" s="62" t="str">
        <f>IF(OR(ISBLANK(I50),ISBLANK(K50),ISBLANK(#REF!)), "", (I50*K50/#REF!))</f>
        <v/>
      </c>
      <c r="W50" s="62" t="str">
        <f t="shared" si="0"/>
        <v/>
      </c>
      <c r="X50" s="63" t="str">
        <f>IF(COUNT(#REF!,W50)=2,#REF!-W50, "")</f>
        <v/>
      </c>
      <c r="Z50" s="36" t="str">
        <f t="shared" si="1"/>
        <v/>
      </c>
    </row>
    <row r="51" spans="2:26" x14ac:dyDescent="0.25">
      <c r="B51" s="38">
        <v>8263</v>
      </c>
      <c r="C51" s="39" t="s">
        <v>15</v>
      </c>
      <c r="D51" s="39" t="s">
        <v>1161</v>
      </c>
      <c r="E51" s="39" t="s">
        <v>1160</v>
      </c>
      <c r="F51" s="40">
        <v>51.308436999999998</v>
      </c>
      <c r="G51" s="41">
        <v>-121.396005</v>
      </c>
      <c r="H51" s="34"/>
      <c r="I51" s="34"/>
      <c r="J51" s="80"/>
      <c r="K51" s="81"/>
      <c r="L51" s="55"/>
      <c r="M51" s="86"/>
      <c r="N51" s="55"/>
      <c r="O51" s="55"/>
      <c r="P51" s="54"/>
      <c r="Q51" s="59"/>
      <c r="U51" s="62" t="str">
        <f>IF(OR(ISBLANK(H51),ISBLANK(J51),ISBLANK(#REF!)), "",(H51*J51/#REF!))</f>
        <v/>
      </c>
      <c r="V51" s="62" t="str">
        <f>IF(OR(ISBLANK(I51),ISBLANK(K51),ISBLANK(#REF!)), "", (I51*K51/#REF!))</f>
        <v/>
      </c>
      <c r="W51" s="62" t="str">
        <f t="shared" si="0"/>
        <v/>
      </c>
      <c r="X51" s="63" t="str">
        <f>IF(COUNT(#REF!,W51)=2,#REF!-W51, "")</f>
        <v/>
      </c>
      <c r="Z51" s="36" t="str">
        <f t="shared" si="1"/>
        <v/>
      </c>
    </row>
    <row r="52" spans="2:26" x14ac:dyDescent="0.25">
      <c r="B52" s="38">
        <v>8494</v>
      </c>
      <c r="C52" s="39" t="s">
        <v>16</v>
      </c>
      <c r="D52" s="39" t="s">
        <v>1161</v>
      </c>
      <c r="E52" s="39" t="s">
        <v>1160</v>
      </c>
      <c r="F52" s="40">
        <v>51.574786000000003</v>
      </c>
      <c r="G52" s="41">
        <v>-121.340812</v>
      </c>
      <c r="H52" s="34"/>
      <c r="I52" s="34"/>
      <c r="J52" s="80"/>
      <c r="K52" s="81"/>
      <c r="L52" s="55"/>
      <c r="M52" s="86"/>
      <c r="N52" s="55"/>
      <c r="O52" s="55"/>
      <c r="P52" s="54"/>
      <c r="Q52" s="59"/>
      <c r="U52" s="62" t="str">
        <f>IF(OR(ISBLANK(H52),ISBLANK(J52),ISBLANK(#REF!)), "",(H52*J52/#REF!))</f>
        <v/>
      </c>
      <c r="V52" s="62" t="str">
        <f>IF(OR(ISBLANK(I52),ISBLANK(K52),ISBLANK(#REF!)), "", (I52*K52/#REF!))</f>
        <v/>
      </c>
      <c r="W52" s="62" t="str">
        <f t="shared" si="0"/>
        <v/>
      </c>
      <c r="X52" s="63" t="str">
        <f>IF(COUNT(#REF!,W52)=2,#REF!-W52, "")</f>
        <v/>
      </c>
      <c r="Z52" s="36" t="str">
        <f t="shared" si="1"/>
        <v/>
      </c>
    </row>
    <row r="53" spans="2:26" x14ac:dyDescent="0.25">
      <c r="B53" s="38">
        <v>8070</v>
      </c>
      <c r="C53" s="39" t="s">
        <v>17</v>
      </c>
      <c r="D53" s="39" t="s">
        <v>1161</v>
      </c>
      <c r="E53" s="39" t="s">
        <v>1161</v>
      </c>
      <c r="F53" s="40">
        <v>49.047750000000001</v>
      </c>
      <c r="G53" s="41">
        <v>-122.27031700000001</v>
      </c>
      <c r="H53" s="34"/>
      <c r="I53" s="34"/>
      <c r="J53" s="80"/>
      <c r="K53" s="81"/>
      <c r="L53" s="55"/>
      <c r="M53" s="86"/>
      <c r="N53" s="55"/>
      <c r="O53" s="55"/>
      <c r="P53" s="54"/>
      <c r="Q53" s="59"/>
      <c r="U53" s="62" t="str">
        <f>IF(OR(ISBLANK(H53),ISBLANK(J53),ISBLANK(#REF!)), "",(H53*J53/#REF!))</f>
        <v/>
      </c>
      <c r="V53" s="62" t="str">
        <f>IF(OR(ISBLANK(I53),ISBLANK(K53),ISBLANK(#REF!)), "", (I53*K53/#REF!))</f>
        <v/>
      </c>
      <c r="W53" s="62" t="str">
        <f t="shared" si="0"/>
        <v/>
      </c>
      <c r="X53" s="63" t="str">
        <f>IF(COUNT(#REF!,W53)=2,#REF!-W53, "")</f>
        <v/>
      </c>
      <c r="Z53" s="36" t="str">
        <f t="shared" si="1"/>
        <v/>
      </c>
    </row>
    <row r="54" spans="2:26" x14ac:dyDescent="0.25">
      <c r="B54" s="38">
        <v>8073</v>
      </c>
      <c r="C54" s="39" t="s">
        <v>18</v>
      </c>
      <c r="D54" s="39" t="s">
        <v>1161</v>
      </c>
      <c r="E54" s="39" t="s">
        <v>1161</v>
      </c>
      <c r="F54" s="40">
        <v>49.050297999999998</v>
      </c>
      <c r="G54" s="41">
        <v>-122.41119999999999</v>
      </c>
      <c r="H54" s="34"/>
      <c r="I54" s="34"/>
      <c r="J54" s="80"/>
      <c r="K54" s="81"/>
      <c r="L54" s="55"/>
      <c r="M54" s="86"/>
      <c r="N54" s="55"/>
      <c r="O54" s="55"/>
      <c r="P54" s="54"/>
      <c r="Q54" s="59"/>
      <c r="U54" s="62" t="str">
        <f>IF(OR(ISBLANK(H54),ISBLANK(J54),ISBLANK(#REF!)), "",(H54*J54/#REF!))</f>
        <v/>
      </c>
      <c r="V54" s="62" t="str">
        <f>IF(OR(ISBLANK(I54),ISBLANK(K54),ISBLANK(#REF!)), "", (I54*K54/#REF!))</f>
        <v/>
      </c>
      <c r="W54" s="62" t="str">
        <f t="shared" si="0"/>
        <v/>
      </c>
      <c r="X54" s="63" t="str">
        <f>IF(COUNT(#REF!,W54)=2,#REF!-W54, "")</f>
        <v/>
      </c>
      <c r="Z54" s="36" t="str">
        <f t="shared" si="1"/>
        <v/>
      </c>
    </row>
    <row r="55" spans="2:26" x14ac:dyDescent="0.25">
      <c r="B55" s="38">
        <v>50684</v>
      </c>
      <c r="C55" s="39" t="s">
        <v>19</v>
      </c>
      <c r="D55" s="39" t="s">
        <v>1160</v>
      </c>
      <c r="E55" s="39" t="s">
        <v>1160</v>
      </c>
      <c r="F55" s="40">
        <v>50.828685489000001</v>
      </c>
      <c r="G55" s="41">
        <v>-119.701465439</v>
      </c>
      <c r="H55" s="34"/>
      <c r="I55" s="34"/>
      <c r="J55" s="80"/>
      <c r="K55" s="81"/>
      <c r="L55" s="55"/>
      <c r="M55" s="86"/>
      <c r="N55" s="55"/>
      <c r="O55" s="55"/>
      <c r="P55" s="54"/>
      <c r="Q55" s="59"/>
      <c r="U55" s="62" t="str">
        <f>IF(OR(ISBLANK(H55),ISBLANK(J55),ISBLANK(#REF!)), "",(H55*J55/#REF!))</f>
        <v/>
      </c>
      <c r="V55" s="62" t="str">
        <f>IF(OR(ISBLANK(I55),ISBLANK(K55),ISBLANK(#REF!)), "", (I55*K55/#REF!))</f>
        <v/>
      </c>
      <c r="W55" s="62" t="str">
        <f t="shared" si="0"/>
        <v/>
      </c>
      <c r="X55" s="63" t="str">
        <f>IF(COUNT(#REF!,W55)=2,#REF!-W55, "")</f>
        <v/>
      </c>
      <c r="Z55" s="36">
        <f t="shared" si="1"/>
        <v>0</v>
      </c>
    </row>
    <row r="56" spans="2:26" x14ac:dyDescent="0.25">
      <c r="B56" s="38">
        <v>8315</v>
      </c>
      <c r="C56" s="39" t="s">
        <v>19</v>
      </c>
      <c r="D56" s="39" t="s">
        <v>1160</v>
      </c>
      <c r="E56" s="39" t="s">
        <v>1161</v>
      </c>
      <c r="F56" s="40">
        <v>50.736567000000001</v>
      </c>
      <c r="G56" s="41">
        <v>-119.32055699999999</v>
      </c>
      <c r="H56" s="34"/>
      <c r="I56" s="34"/>
      <c r="J56" s="80"/>
      <c r="K56" s="81"/>
      <c r="L56" s="55"/>
      <c r="M56" s="86"/>
      <c r="N56" s="55"/>
      <c r="O56" s="55"/>
      <c r="P56" s="54"/>
      <c r="Q56" s="59"/>
      <c r="U56" s="62" t="str">
        <f>IF(OR(ISBLANK(H56),ISBLANK(J56),ISBLANK(#REF!)), "",(H56*J56/#REF!))</f>
        <v/>
      </c>
      <c r="V56" s="62" t="str">
        <f>IF(OR(ISBLANK(I56),ISBLANK(K56),ISBLANK(#REF!)), "", (I56*K56/#REF!))</f>
        <v/>
      </c>
      <c r="W56" s="62" t="str">
        <f t="shared" si="0"/>
        <v/>
      </c>
      <c r="X56" s="63" t="str">
        <f>IF(COUNT(#REF!,W56)=2,#REF!-W56, "")</f>
        <v/>
      </c>
      <c r="Z56" s="36">
        <f t="shared" si="1"/>
        <v>0</v>
      </c>
    </row>
    <row r="57" spans="2:26" x14ac:dyDescent="0.25">
      <c r="B57" s="38">
        <v>8050</v>
      </c>
      <c r="C57" s="39" t="s">
        <v>20</v>
      </c>
      <c r="D57" s="39" t="s">
        <v>1161</v>
      </c>
      <c r="E57" s="39" t="s">
        <v>1161</v>
      </c>
      <c r="F57" s="40">
        <v>49.2333</v>
      </c>
      <c r="G57" s="41">
        <v>-121.7667</v>
      </c>
      <c r="H57" s="34"/>
      <c r="I57" s="34"/>
      <c r="J57" s="80"/>
      <c r="K57" s="81"/>
      <c r="L57" s="55"/>
      <c r="M57" s="86"/>
      <c r="N57" s="55"/>
      <c r="O57" s="55"/>
      <c r="P57" s="54"/>
      <c r="Q57" s="59"/>
      <c r="U57" s="62" t="str">
        <f>IF(OR(ISBLANK(H57),ISBLANK(J57),ISBLANK(#REF!)), "",(H57*J57/#REF!))</f>
        <v/>
      </c>
      <c r="V57" s="62" t="str">
        <f>IF(OR(ISBLANK(I57),ISBLANK(K57),ISBLANK(#REF!)), "", (I57*K57/#REF!))</f>
        <v/>
      </c>
      <c r="W57" s="62" t="str">
        <f t="shared" si="0"/>
        <v/>
      </c>
      <c r="X57" s="63" t="str">
        <f>IF(COUNT(#REF!,W57)=2,#REF!-W57, "")</f>
        <v/>
      </c>
      <c r="Z57" s="36" t="str">
        <f t="shared" si="1"/>
        <v/>
      </c>
    </row>
    <row r="58" spans="2:26" x14ac:dyDescent="0.25">
      <c r="B58" s="38">
        <v>50659</v>
      </c>
      <c r="C58" s="39" t="s">
        <v>21</v>
      </c>
      <c r="D58" s="39" t="s">
        <v>1160</v>
      </c>
      <c r="E58" s="39" t="s">
        <v>1160</v>
      </c>
      <c r="F58" s="40">
        <v>49.275433360999997</v>
      </c>
      <c r="G58" s="41">
        <v>-126.05756875599999</v>
      </c>
      <c r="H58" s="34"/>
      <c r="I58" s="34"/>
      <c r="J58" s="80"/>
      <c r="K58" s="81"/>
      <c r="L58" s="55"/>
      <c r="M58" s="86"/>
      <c r="N58" s="55"/>
      <c r="O58" s="55"/>
      <c r="P58" s="54"/>
      <c r="Q58" s="59"/>
      <c r="U58" s="62" t="str">
        <f>IF(OR(ISBLANK(H58),ISBLANK(J58),ISBLANK(#REF!)), "",(H58*J58/#REF!))</f>
        <v/>
      </c>
      <c r="V58" s="62" t="str">
        <f>IF(OR(ISBLANK(I58),ISBLANK(K58),ISBLANK(#REF!)), "", (I58*K58/#REF!))</f>
        <v/>
      </c>
      <c r="W58" s="62" t="str">
        <f t="shared" si="0"/>
        <v/>
      </c>
      <c r="X58" s="63" t="str">
        <f>IF(COUNT(#REF!,W58)=2,#REF!-W58, "")</f>
        <v/>
      </c>
      <c r="Z58" s="36">
        <f t="shared" si="1"/>
        <v>0</v>
      </c>
    </row>
    <row r="59" spans="2:26" x14ac:dyDescent="0.25">
      <c r="B59" s="38">
        <v>7956</v>
      </c>
      <c r="C59" s="39" t="s">
        <v>22</v>
      </c>
      <c r="D59" s="39" t="s">
        <v>1161</v>
      </c>
      <c r="E59" s="39" t="s">
        <v>1160</v>
      </c>
      <c r="F59" s="40">
        <v>49.734265000000001</v>
      </c>
      <c r="G59" s="41">
        <v>-116.91255200000001</v>
      </c>
      <c r="H59" s="34"/>
      <c r="I59" s="34"/>
      <c r="J59" s="80"/>
      <c r="K59" s="81"/>
      <c r="L59" s="55"/>
      <c r="M59" s="86"/>
      <c r="N59" s="55"/>
      <c r="O59" s="55"/>
      <c r="P59" s="54"/>
      <c r="Q59" s="59"/>
      <c r="U59" s="62" t="str">
        <f>IF(OR(ISBLANK(H59),ISBLANK(J59),ISBLANK(#REF!)), "",(H59*J59/#REF!))</f>
        <v/>
      </c>
      <c r="V59" s="62" t="str">
        <f>IF(OR(ISBLANK(I59),ISBLANK(K59),ISBLANK(#REF!)), "", (I59*K59/#REF!))</f>
        <v/>
      </c>
      <c r="W59" s="62" t="str">
        <f t="shared" si="0"/>
        <v/>
      </c>
      <c r="X59" s="63" t="str">
        <f>IF(COUNT(#REF!,W59)=2,#REF!-W59, "")</f>
        <v/>
      </c>
      <c r="Z59" s="36" t="str">
        <f t="shared" si="1"/>
        <v/>
      </c>
    </row>
    <row r="60" spans="2:26" x14ac:dyDescent="0.25">
      <c r="B60" s="38">
        <v>50558</v>
      </c>
      <c r="C60" s="39" t="s">
        <v>23</v>
      </c>
      <c r="D60" s="39" t="s">
        <v>1160</v>
      </c>
      <c r="E60" s="39" t="s">
        <v>1161</v>
      </c>
      <c r="F60" s="40">
        <v>49.150417310999998</v>
      </c>
      <c r="G60" s="41">
        <v>-121.986896773</v>
      </c>
      <c r="H60" s="34"/>
      <c r="I60" s="34"/>
      <c r="J60" s="80"/>
      <c r="K60" s="81"/>
      <c r="L60" s="55"/>
      <c r="M60" s="86"/>
      <c r="N60" s="55"/>
      <c r="O60" s="55"/>
      <c r="P60" s="54"/>
      <c r="Q60" s="59"/>
      <c r="U60" s="62" t="str">
        <f>IF(OR(ISBLANK(H60),ISBLANK(J60),ISBLANK(#REF!)), "",(H60*J60/#REF!))</f>
        <v/>
      </c>
      <c r="V60" s="62" t="str">
        <f>IF(OR(ISBLANK(I60),ISBLANK(K60),ISBLANK(#REF!)), "", (I60*K60/#REF!))</f>
        <v/>
      </c>
      <c r="W60" s="62" t="str">
        <f t="shared" si="0"/>
        <v/>
      </c>
      <c r="X60" s="63" t="str">
        <f>IF(COUNT(#REF!,W60)=2,#REF!-W60, "")</f>
        <v/>
      </c>
      <c r="Z60" s="36">
        <f t="shared" si="1"/>
        <v>0</v>
      </c>
    </row>
    <row r="61" spans="2:26" x14ac:dyDescent="0.25">
      <c r="B61" s="38">
        <v>8642</v>
      </c>
      <c r="C61" s="39" t="s">
        <v>24</v>
      </c>
      <c r="D61" s="39" t="s">
        <v>1161</v>
      </c>
      <c r="E61" s="39" t="s">
        <v>1161</v>
      </c>
      <c r="F61" s="40">
        <v>48.391089999999998</v>
      </c>
      <c r="G61" s="41">
        <v>-123.50331199999999</v>
      </c>
      <c r="H61" s="34"/>
      <c r="I61" s="34"/>
      <c r="J61" s="80"/>
      <c r="K61" s="81"/>
      <c r="L61" s="55"/>
      <c r="M61" s="86"/>
      <c r="N61" s="55"/>
      <c r="O61" s="55"/>
      <c r="P61" s="54"/>
      <c r="Q61" s="59"/>
      <c r="U61" s="62" t="str">
        <f>IF(OR(ISBLANK(H61),ISBLANK(J61),ISBLANK(#REF!)), "",(H61*J61/#REF!))</f>
        <v/>
      </c>
      <c r="V61" s="62" t="str">
        <f>IF(OR(ISBLANK(I61),ISBLANK(K61),ISBLANK(#REF!)), "", (I61*K61/#REF!))</f>
        <v/>
      </c>
      <c r="W61" s="62" t="str">
        <f t="shared" si="0"/>
        <v/>
      </c>
      <c r="X61" s="63" t="str">
        <f>IF(COUNT(#REF!,W61)=2,#REF!-W61, "")</f>
        <v/>
      </c>
      <c r="Z61" s="36" t="str">
        <f t="shared" si="1"/>
        <v/>
      </c>
    </row>
    <row r="62" spans="2:26" x14ac:dyDescent="0.25">
      <c r="B62" s="38">
        <v>8406</v>
      </c>
      <c r="C62" s="39" t="s">
        <v>25</v>
      </c>
      <c r="D62" s="39" t="s">
        <v>1161</v>
      </c>
      <c r="E62" s="39" t="s">
        <v>1160</v>
      </c>
      <c r="F62" s="40">
        <v>52.637500000000003</v>
      </c>
      <c r="G62" s="41">
        <v>-119.16249999999999</v>
      </c>
      <c r="H62" s="34"/>
      <c r="I62" s="34"/>
      <c r="J62" s="80"/>
      <c r="K62" s="81"/>
      <c r="L62" s="55"/>
      <c r="M62" s="86"/>
      <c r="N62" s="55"/>
      <c r="O62" s="55"/>
      <c r="P62" s="54"/>
      <c r="Q62" s="59"/>
      <c r="U62" s="62" t="str">
        <f>IF(OR(ISBLANK(H62),ISBLANK(J62),ISBLANK(#REF!)), "",(H62*J62/#REF!))</f>
        <v/>
      </c>
      <c r="V62" s="62" t="str">
        <f>IF(OR(ISBLANK(I62),ISBLANK(K62),ISBLANK(#REF!)), "", (I62*K62/#REF!))</f>
        <v/>
      </c>
      <c r="W62" s="62" t="str">
        <f t="shared" si="0"/>
        <v/>
      </c>
      <c r="X62" s="63" t="str">
        <f>IF(COUNT(#REF!,W62)=2,#REF!-W62, "")</f>
        <v/>
      </c>
      <c r="Z62" s="36" t="str">
        <f t="shared" si="1"/>
        <v/>
      </c>
    </row>
    <row r="63" spans="2:26" x14ac:dyDescent="0.25">
      <c r="B63" s="38">
        <v>8075</v>
      </c>
      <c r="C63" s="39" t="s">
        <v>26</v>
      </c>
      <c r="D63" s="39" t="s">
        <v>1161</v>
      </c>
      <c r="E63" s="39" t="s">
        <v>1161</v>
      </c>
      <c r="F63" s="40">
        <v>49.057580999999999</v>
      </c>
      <c r="G63" s="41">
        <v>-122.47061100000001</v>
      </c>
      <c r="H63" s="34"/>
      <c r="I63" s="34"/>
      <c r="J63" s="80"/>
      <c r="K63" s="81"/>
      <c r="L63" s="55"/>
      <c r="M63" s="86"/>
      <c r="N63" s="55"/>
      <c r="O63" s="55"/>
      <c r="P63" s="54"/>
      <c r="Q63" s="59"/>
      <c r="U63" s="62" t="str">
        <f>IF(OR(ISBLANK(H63),ISBLANK(J63),ISBLANK(#REF!)), "",(H63*J63/#REF!))</f>
        <v/>
      </c>
      <c r="V63" s="62" t="str">
        <f>IF(OR(ISBLANK(I63),ISBLANK(K63),ISBLANK(#REF!)), "", (I63*K63/#REF!))</f>
        <v/>
      </c>
      <c r="W63" s="62" t="str">
        <f t="shared" si="0"/>
        <v/>
      </c>
      <c r="X63" s="63" t="str">
        <f>IF(COUNT(#REF!,W63)=2,#REF!-W63, "")</f>
        <v/>
      </c>
      <c r="Z63" s="36" t="str">
        <f t="shared" si="1"/>
        <v/>
      </c>
    </row>
    <row r="64" spans="2:26" x14ac:dyDescent="0.25">
      <c r="B64" s="38">
        <v>8556</v>
      </c>
      <c r="C64" s="39" t="s">
        <v>27</v>
      </c>
      <c r="D64" s="39" t="s">
        <v>1161</v>
      </c>
      <c r="E64" s="39" t="s">
        <v>1160</v>
      </c>
      <c r="F64" s="40">
        <v>50.578901000000002</v>
      </c>
      <c r="G64" s="41">
        <v>-126.919832</v>
      </c>
      <c r="H64" s="34"/>
      <c r="I64" s="34"/>
      <c r="J64" s="80"/>
      <c r="K64" s="81"/>
      <c r="L64" s="55"/>
      <c r="M64" s="86"/>
      <c r="N64" s="55"/>
      <c r="O64" s="55"/>
      <c r="P64" s="54"/>
      <c r="Q64" s="59"/>
      <c r="U64" s="62" t="str">
        <f>IF(OR(ISBLANK(H64),ISBLANK(J64),ISBLANK(#REF!)), "",(H64*J64/#REF!))</f>
        <v/>
      </c>
      <c r="V64" s="62" t="str">
        <f>IF(OR(ISBLANK(I64),ISBLANK(K64),ISBLANK(#REF!)), "", (I64*K64/#REF!))</f>
        <v/>
      </c>
      <c r="W64" s="62" t="str">
        <f t="shared" si="0"/>
        <v/>
      </c>
      <c r="X64" s="63" t="str">
        <f>IF(COUNT(#REF!,W64)=2,#REF!-W64, "")</f>
        <v/>
      </c>
      <c r="Z64" s="36" t="str">
        <f t="shared" si="1"/>
        <v/>
      </c>
    </row>
    <row r="65" spans="2:26" x14ac:dyDescent="0.25">
      <c r="B65" s="38">
        <v>8509</v>
      </c>
      <c r="C65" s="39" t="s">
        <v>28</v>
      </c>
      <c r="D65" s="39" t="s">
        <v>1161</v>
      </c>
      <c r="E65" s="39" t="s">
        <v>1160</v>
      </c>
      <c r="F65" s="40">
        <v>52.083300000000001</v>
      </c>
      <c r="G65" s="41">
        <v>-123.28330099999999</v>
      </c>
      <c r="H65" s="34"/>
      <c r="I65" s="34"/>
      <c r="J65" s="80"/>
      <c r="K65" s="81"/>
      <c r="L65" s="55"/>
      <c r="M65" s="86"/>
      <c r="N65" s="55"/>
      <c r="O65" s="55"/>
      <c r="P65" s="54"/>
      <c r="Q65" s="59"/>
      <c r="U65" s="62" t="str">
        <f>IF(OR(ISBLANK(H65),ISBLANK(J65),ISBLANK(#REF!)), "",(H65*J65/#REF!))</f>
        <v/>
      </c>
      <c r="V65" s="62" t="str">
        <f>IF(OR(ISBLANK(I65),ISBLANK(K65),ISBLANK(#REF!)), "", (I65*K65/#REF!))</f>
        <v/>
      </c>
      <c r="W65" s="62" t="str">
        <f t="shared" si="0"/>
        <v/>
      </c>
      <c r="X65" s="63" t="str">
        <f>IF(COUNT(#REF!,W65)=2,#REF!-W65, "")</f>
        <v/>
      </c>
      <c r="Z65" s="36" t="str">
        <f t="shared" si="1"/>
        <v/>
      </c>
    </row>
    <row r="66" spans="2:26" x14ac:dyDescent="0.25">
      <c r="B66" s="38">
        <v>50710</v>
      </c>
      <c r="C66" s="39" t="s">
        <v>28</v>
      </c>
      <c r="D66" s="39" t="s">
        <v>1160</v>
      </c>
      <c r="E66" s="39" t="s">
        <v>1160</v>
      </c>
      <c r="F66" s="40">
        <v>52.138577579</v>
      </c>
      <c r="G66" s="41">
        <v>-123.952087706</v>
      </c>
      <c r="H66" s="34"/>
      <c r="I66" s="34"/>
      <c r="J66" s="80"/>
      <c r="K66" s="81"/>
      <c r="L66" s="55"/>
      <c r="M66" s="86"/>
      <c r="N66" s="55"/>
      <c r="O66" s="55"/>
      <c r="P66" s="54"/>
      <c r="Q66" s="59"/>
      <c r="U66" s="62" t="str">
        <f>IF(OR(ISBLANK(H66),ISBLANK(J66),ISBLANK(#REF!)), "",(H66*J66/#REF!))</f>
        <v/>
      </c>
      <c r="V66" s="62" t="str">
        <f>IF(OR(ISBLANK(I66),ISBLANK(K66),ISBLANK(#REF!)), "", (I66*K66/#REF!))</f>
        <v/>
      </c>
      <c r="W66" s="62" t="str">
        <f t="shared" si="0"/>
        <v/>
      </c>
      <c r="X66" s="63" t="str">
        <f>IF(COUNT(#REF!,W66)=2,#REF!-W66, "")</f>
        <v/>
      </c>
      <c r="Z66" s="36">
        <f t="shared" si="1"/>
        <v>0</v>
      </c>
    </row>
    <row r="67" spans="2:26" x14ac:dyDescent="0.25">
      <c r="B67" s="38">
        <v>8419</v>
      </c>
      <c r="C67" s="39" t="s">
        <v>29</v>
      </c>
      <c r="D67" s="39" t="s">
        <v>1161</v>
      </c>
      <c r="E67" s="39" t="s">
        <v>1160</v>
      </c>
      <c r="F67" s="40">
        <v>54.114330000000002</v>
      </c>
      <c r="G67" s="41">
        <v>-122.033734</v>
      </c>
      <c r="H67" s="34"/>
      <c r="I67" s="34"/>
      <c r="J67" s="80"/>
      <c r="K67" s="81"/>
      <c r="L67" s="55"/>
      <c r="M67" s="86"/>
      <c r="N67" s="55"/>
      <c r="O67" s="55"/>
      <c r="P67" s="54"/>
      <c r="Q67" s="59"/>
      <c r="U67" s="62" t="str">
        <f>IF(OR(ISBLANK(H67),ISBLANK(J67),ISBLANK(#REF!)), "",(H67*J67/#REF!))</f>
        <v/>
      </c>
      <c r="V67" s="62" t="str">
        <f>IF(OR(ISBLANK(I67),ISBLANK(K67),ISBLANK(#REF!)), "", (I67*K67/#REF!))</f>
        <v/>
      </c>
      <c r="W67" s="62" t="str">
        <f t="shared" si="0"/>
        <v/>
      </c>
      <c r="X67" s="63" t="str">
        <f>IF(COUNT(#REF!,W67)=2,#REF!-W67, "")</f>
        <v/>
      </c>
      <c r="Z67" s="36" t="str">
        <f t="shared" si="1"/>
        <v/>
      </c>
    </row>
    <row r="68" spans="2:26" x14ac:dyDescent="0.25">
      <c r="B68" s="38">
        <v>8894</v>
      </c>
      <c r="C68" s="39" t="s">
        <v>30</v>
      </c>
      <c r="D68" s="39" t="s">
        <v>1161</v>
      </c>
      <c r="E68" s="39" t="s">
        <v>1160</v>
      </c>
      <c r="F68" s="40">
        <v>55.482821999999999</v>
      </c>
      <c r="G68" s="41">
        <v>-129.4899691</v>
      </c>
      <c r="H68" s="34"/>
      <c r="I68" s="34"/>
      <c r="J68" s="80"/>
      <c r="K68" s="81"/>
      <c r="L68" s="55"/>
      <c r="M68" s="86"/>
      <c r="N68" s="55"/>
      <c r="O68" s="55"/>
      <c r="P68" s="54"/>
      <c r="Q68" s="59"/>
      <c r="U68" s="62" t="str">
        <f>IF(OR(ISBLANK(H68),ISBLANK(J68),ISBLANK(#REF!)), "",(H68*J68/#REF!))</f>
        <v/>
      </c>
      <c r="V68" s="62" t="str">
        <f>IF(OR(ISBLANK(I68),ISBLANK(K68),ISBLANK(#REF!)), "", (I68*K68/#REF!))</f>
        <v/>
      </c>
      <c r="W68" s="62" t="str">
        <f t="shared" si="0"/>
        <v/>
      </c>
      <c r="X68" s="63" t="str">
        <f>IF(COUNT(#REF!,W68)=2,#REF!-W68, "")</f>
        <v/>
      </c>
      <c r="Z68" s="36" t="str">
        <f t="shared" si="1"/>
        <v/>
      </c>
    </row>
    <row r="69" spans="2:26" x14ac:dyDescent="0.25">
      <c r="B69" s="38">
        <v>50711</v>
      </c>
      <c r="C69" s="39" t="s">
        <v>31</v>
      </c>
      <c r="D69" s="39" t="s">
        <v>1160</v>
      </c>
      <c r="E69" s="39" t="s">
        <v>1160</v>
      </c>
      <c r="F69" s="40">
        <v>51.788658832000003</v>
      </c>
      <c r="G69" s="41">
        <v>-122.236447751</v>
      </c>
      <c r="H69" s="34"/>
      <c r="I69" s="34"/>
      <c r="J69" s="80"/>
      <c r="K69" s="81"/>
      <c r="L69" s="55"/>
      <c r="M69" s="86"/>
      <c r="N69" s="55"/>
      <c r="O69" s="55"/>
      <c r="P69" s="54"/>
      <c r="Q69" s="59"/>
      <c r="U69" s="62" t="str">
        <f>IF(OR(ISBLANK(H69),ISBLANK(J69),ISBLANK(#REF!)), "",(H69*J69/#REF!))</f>
        <v/>
      </c>
      <c r="V69" s="62" t="str">
        <f>IF(OR(ISBLANK(I69),ISBLANK(K69),ISBLANK(#REF!)), "", (I69*K69/#REF!))</f>
        <v/>
      </c>
      <c r="W69" s="62" t="str">
        <f t="shared" si="0"/>
        <v/>
      </c>
      <c r="X69" s="63" t="str">
        <f>IF(COUNT(#REF!,W69)=2,#REF!-W69, "")</f>
        <v/>
      </c>
      <c r="Z69" s="36">
        <f t="shared" si="1"/>
        <v>0</v>
      </c>
    </row>
    <row r="70" spans="2:26" x14ac:dyDescent="0.25">
      <c r="B70" s="38">
        <v>8279</v>
      </c>
      <c r="C70" s="39" t="s">
        <v>32</v>
      </c>
      <c r="D70" s="39" t="s">
        <v>1161</v>
      </c>
      <c r="E70" s="39" t="s">
        <v>1160</v>
      </c>
      <c r="F70" s="40">
        <v>49.688901000000001</v>
      </c>
      <c r="G70" s="41">
        <v>-120.6014</v>
      </c>
      <c r="H70" s="34"/>
      <c r="I70" s="34"/>
      <c r="J70" s="80"/>
      <c r="K70" s="81"/>
      <c r="L70" s="55"/>
      <c r="M70" s="86"/>
      <c r="N70" s="55"/>
      <c r="O70" s="55"/>
      <c r="P70" s="54"/>
      <c r="Q70" s="59"/>
      <c r="U70" s="62" t="str">
        <f>IF(OR(ISBLANK(H70),ISBLANK(J70),ISBLANK(#REF!)), "",(H70*J70/#REF!))</f>
        <v/>
      </c>
      <c r="V70" s="62" t="str">
        <f>IF(OR(ISBLANK(I70),ISBLANK(K70),ISBLANK(#REF!)), "", (I70*K70/#REF!))</f>
        <v/>
      </c>
      <c r="W70" s="62" t="str">
        <f t="shared" si="0"/>
        <v/>
      </c>
      <c r="X70" s="63" t="str">
        <f>IF(COUNT(#REF!,W70)=2,#REF!-W70, "")</f>
        <v/>
      </c>
      <c r="Z70" s="36" t="str">
        <f t="shared" si="1"/>
        <v/>
      </c>
    </row>
    <row r="71" spans="2:26" x14ac:dyDescent="0.25">
      <c r="B71" s="38">
        <v>8163</v>
      </c>
      <c r="C71" s="39" t="s">
        <v>33</v>
      </c>
      <c r="D71" s="39" t="s">
        <v>1161</v>
      </c>
      <c r="E71" s="39" t="s">
        <v>1161</v>
      </c>
      <c r="F71" s="40">
        <v>50.149999000000001</v>
      </c>
      <c r="G71" s="41">
        <v>-122.9667</v>
      </c>
      <c r="H71" s="34"/>
      <c r="I71" s="34"/>
      <c r="J71" s="80"/>
      <c r="K71" s="81"/>
      <c r="L71" s="55"/>
      <c r="M71" s="86"/>
      <c r="N71" s="55"/>
      <c r="O71" s="55"/>
      <c r="P71" s="54"/>
      <c r="Q71" s="59"/>
      <c r="U71" s="62" t="str">
        <f>IF(OR(ISBLANK(H71),ISBLANK(J71),ISBLANK(#REF!)), "",(H71*J71/#REF!))</f>
        <v/>
      </c>
      <c r="V71" s="62" t="str">
        <f>IF(OR(ISBLANK(I71),ISBLANK(K71),ISBLANK(#REF!)), "", (I71*K71/#REF!))</f>
        <v/>
      </c>
      <c r="W71" s="62" t="str">
        <f t="shared" si="0"/>
        <v/>
      </c>
      <c r="X71" s="63" t="str">
        <f>IF(COUNT(#REF!,W71)=2,#REF!-W71, "")</f>
        <v/>
      </c>
      <c r="Z71" s="36" t="str">
        <f t="shared" si="1"/>
        <v/>
      </c>
    </row>
    <row r="72" spans="2:26" x14ac:dyDescent="0.25">
      <c r="B72" s="38">
        <v>8952</v>
      </c>
      <c r="C72" s="39" t="s">
        <v>34</v>
      </c>
      <c r="D72" s="39" t="s">
        <v>1161</v>
      </c>
      <c r="E72" s="39" t="s">
        <v>1160</v>
      </c>
      <c r="F72" s="40">
        <v>56.877524999999999</v>
      </c>
      <c r="G72" s="41">
        <v>-120.95372399999999</v>
      </c>
      <c r="H72" s="34"/>
      <c r="I72" s="34"/>
      <c r="J72" s="80"/>
      <c r="K72" s="81"/>
      <c r="L72" s="55"/>
      <c r="M72" s="86"/>
      <c r="N72" s="55"/>
      <c r="O72" s="55"/>
      <c r="P72" s="54"/>
      <c r="Q72" s="59"/>
      <c r="U72" s="62" t="str">
        <f>IF(OR(ISBLANK(H72),ISBLANK(J72),ISBLANK(#REF!)), "",(H72*J72/#REF!))</f>
        <v/>
      </c>
      <c r="V72" s="62" t="str">
        <f>IF(OR(ISBLANK(I72),ISBLANK(K72),ISBLANK(#REF!)), "", (I72*K72/#REF!))</f>
        <v/>
      </c>
      <c r="W72" s="62" t="str">
        <f t="shared" si="0"/>
        <v/>
      </c>
      <c r="X72" s="63" t="str">
        <f>IF(COUNT(#REF!,W72)=2,#REF!-W72, "")</f>
        <v/>
      </c>
      <c r="Z72" s="36" t="str">
        <f t="shared" si="1"/>
        <v/>
      </c>
    </row>
    <row r="73" spans="2:26" x14ac:dyDescent="0.25">
      <c r="B73" s="38">
        <v>8521</v>
      </c>
      <c r="C73" s="39" t="s">
        <v>35</v>
      </c>
      <c r="D73" s="39" t="s">
        <v>1161</v>
      </c>
      <c r="E73" s="39" t="s">
        <v>1160</v>
      </c>
      <c r="F73" s="40">
        <v>52.461371999999997</v>
      </c>
      <c r="G73" s="41">
        <v>-125.302967</v>
      </c>
      <c r="H73" s="34"/>
      <c r="I73" s="34"/>
      <c r="J73" s="80"/>
      <c r="K73" s="81"/>
      <c r="L73" s="55"/>
      <c r="M73" s="86"/>
      <c r="N73" s="55"/>
      <c r="O73" s="55"/>
      <c r="P73" s="54"/>
      <c r="Q73" s="59"/>
      <c r="U73" s="62" t="str">
        <f>IF(OR(ISBLANK(H73),ISBLANK(J73),ISBLANK(#REF!)), "",(H73*J73/#REF!))</f>
        <v/>
      </c>
      <c r="V73" s="62" t="str">
        <f>IF(OR(ISBLANK(I73),ISBLANK(K73),ISBLANK(#REF!)), "", (I73*K73/#REF!))</f>
        <v/>
      </c>
      <c r="W73" s="62" t="str">
        <f t="shared" si="0"/>
        <v/>
      </c>
      <c r="X73" s="63" t="str">
        <f>IF(COUNT(#REF!,W73)=2,#REF!-W73, "")</f>
        <v/>
      </c>
      <c r="Z73" s="36" t="str">
        <f t="shared" si="1"/>
        <v/>
      </c>
    </row>
    <row r="74" spans="2:26" x14ac:dyDescent="0.25">
      <c r="B74" s="38">
        <v>8493</v>
      </c>
      <c r="C74" s="39" t="s">
        <v>36</v>
      </c>
      <c r="D74" s="39" t="s">
        <v>1161</v>
      </c>
      <c r="E74" s="39" t="s">
        <v>1160</v>
      </c>
      <c r="F74" s="40">
        <v>51.579537000000002</v>
      </c>
      <c r="G74" s="41">
        <v>-121.138201</v>
      </c>
      <c r="H74" s="34"/>
      <c r="I74" s="34"/>
      <c r="J74" s="80"/>
      <c r="K74" s="81"/>
      <c r="L74" s="55"/>
      <c r="M74" s="86"/>
      <c r="N74" s="55"/>
      <c r="O74" s="55"/>
      <c r="P74" s="54"/>
      <c r="Q74" s="59"/>
      <c r="U74" s="62" t="str">
        <f>IF(OR(ISBLANK(H74),ISBLANK(J74),ISBLANK(#REF!)), "",(H74*J74/#REF!))</f>
        <v/>
      </c>
      <c r="V74" s="62" t="str">
        <f>IF(OR(ISBLANK(I74),ISBLANK(K74),ISBLANK(#REF!)), "", (I74*K74/#REF!))</f>
        <v/>
      </c>
      <c r="W74" s="62" t="str">
        <f t="shared" si="0"/>
        <v/>
      </c>
      <c r="X74" s="63" t="str">
        <f>IF(COUNT(#REF!,W74)=2,#REF!-W74, "")</f>
        <v/>
      </c>
      <c r="Z74" s="36" t="str">
        <f t="shared" si="1"/>
        <v/>
      </c>
    </row>
    <row r="75" spans="2:26" x14ac:dyDescent="0.25">
      <c r="B75" s="38">
        <v>8360</v>
      </c>
      <c r="C75" s="39" t="s">
        <v>37</v>
      </c>
      <c r="D75" s="39" t="s">
        <v>1161</v>
      </c>
      <c r="E75" s="39" t="s">
        <v>1160</v>
      </c>
      <c r="F75" s="40">
        <v>50.966700000000003</v>
      </c>
      <c r="G75" s="41">
        <v>-119.166701</v>
      </c>
      <c r="H75" s="34"/>
      <c r="I75" s="34"/>
      <c r="J75" s="80"/>
      <c r="K75" s="81"/>
      <c r="L75" s="55"/>
      <c r="M75" s="86"/>
      <c r="N75" s="55"/>
      <c r="O75" s="55"/>
      <c r="P75" s="54"/>
      <c r="Q75" s="59"/>
      <c r="U75" s="62" t="str">
        <f>IF(OR(ISBLANK(H75),ISBLANK(J75),ISBLANK(#REF!)), "",(H75*J75/#REF!))</f>
        <v/>
      </c>
      <c r="V75" s="62" t="str">
        <f>IF(OR(ISBLANK(I75),ISBLANK(K75),ISBLANK(#REF!)), "", (I75*K75/#REF!))</f>
        <v/>
      </c>
      <c r="W75" s="62" t="str">
        <f t="shared" si="0"/>
        <v/>
      </c>
      <c r="X75" s="63" t="str">
        <f>IF(COUNT(#REF!,W75)=2,#REF!-W75, "")</f>
        <v/>
      </c>
      <c r="Z75" s="36" t="str">
        <f t="shared" si="1"/>
        <v/>
      </c>
    </row>
    <row r="76" spans="2:26" x14ac:dyDescent="0.25">
      <c r="B76" s="38">
        <v>8112</v>
      </c>
      <c r="C76" s="39" t="s">
        <v>38</v>
      </c>
      <c r="D76" s="39" t="s">
        <v>1161</v>
      </c>
      <c r="E76" s="39" t="s">
        <v>1161</v>
      </c>
      <c r="F76" s="40">
        <v>49.311546999999997</v>
      </c>
      <c r="G76" s="41">
        <v>-122.848839</v>
      </c>
      <c r="H76" s="34"/>
      <c r="I76" s="34"/>
      <c r="J76" s="80"/>
      <c r="K76" s="81"/>
      <c r="L76" s="55"/>
      <c r="M76" s="86"/>
      <c r="N76" s="55"/>
      <c r="O76" s="55"/>
      <c r="P76" s="54"/>
      <c r="Q76" s="59"/>
      <c r="U76" s="62" t="str">
        <f>IF(OR(ISBLANK(H76),ISBLANK(J76),ISBLANK(#REF!)), "",(H76*J76/#REF!))</f>
        <v/>
      </c>
      <c r="V76" s="62" t="str">
        <f>IF(OR(ISBLANK(I76),ISBLANK(K76),ISBLANK(#REF!)), "", (I76*K76/#REF!))</f>
        <v/>
      </c>
      <c r="W76" s="62" t="str">
        <f t="shared" si="0"/>
        <v/>
      </c>
      <c r="X76" s="63" t="str">
        <f>IF(COUNT(#REF!,W76)=2,#REF!-W76, "")</f>
        <v/>
      </c>
      <c r="Z76" s="36" t="str">
        <f t="shared" si="1"/>
        <v/>
      </c>
    </row>
    <row r="77" spans="2:26" x14ac:dyDescent="0.25">
      <c r="B77" s="38">
        <v>8309</v>
      </c>
      <c r="C77" s="39" t="s">
        <v>39</v>
      </c>
      <c r="D77" s="39" t="s">
        <v>1161</v>
      </c>
      <c r="E77" s="39" t="s">
        <v>1160</v>
      </c>
      <c r="F77" s="40">
        <v>50.790686000000001</v>
      </c>
      <c r="G77" s="41">
        <v>-119.081785</v>
      </c>
      <c r="H77" s="34"/>
      <c r="I77" s="34"/>
      <c r="J77" s="80"/>
      <c r="K77" s="81"/>
      <c r="L77" s="55"/>
      <c r="M77" s="86"/>
      <c r="N77" s="55"/>
      <c r="O77" s="55"/>
      <c r="P77" s="54"/>
      <c r="Q77" s="59"/>
      <c r="U77" s="62" t="str">
        <f>IF(OR(ISBLANK(H77),ISBLANK(J77),ISBLANK(#REF!)), "",(H77*J77/#REF!))</f>
        <v/>
      </c>
      <c r="V77" s="62" t="str">
        <f>IF(OR(ISBLANK(I77),ISBLANK(K77),ISBLANK(#REF!)), "", (I77*K77/#REF!))</f>
        <v/>
      </c>
      <c r="W77" s="62" t="str">
        <f t="shared" si="0"/>
        <v/>
      </c>
      <c r="X77" s="63" t="str">
        <f>IF(COUNT(#REF!,W77)=2,#REF!-W77, "")</f>
        <v/>
      </c>
      <c r="Z77" s="36" t="str">
        <f t="shared" si="1"/>
        <v/>
      </c>
    </row>
    <row r="78" spans="2:26" x14ac:dyDescent="0.25">
      <c r="B78" s="38">
        <v>8905</v>
      </c>
      <c r="C78" s="39" t="s">
        <v>40</v>
      </c>
      <c r="D78" s="39" t="s">
        <v>1161</v>
      </c>
      <c r="E78" s="39" t="s">
        <v>1160</v>
      </c>
      <c r="F78" s="40">
        <v>54.7667</v>
      </c>
      <c r="G78" s="41">
        <v>-122.499999</v>
      </c>
      <c r="H78" s="34"/>
      <c r="I78" s="34"/>
      <c r="J78" s="80"/>
      <c r="K78" s="81"/>
      <c r="L78" s="55"/>
      <c r="M78" s="86"/>
      <c r="N78" s="55"/>
      <c r="O78" s="55"/>
      <c r="P78" s="54"/>
      <c r="Q78" s="59"/>
      <c r="U78" s="62" t="str">
        <f>IF(OR(ISBLANK(H78),ISBLANK(J78),ISBLANK(#REF!)), "",(H78*J78/#REF!))</f>
        <v/>
      </c>
      <c r="V78" s="62" t="str">
        <f>IF(OR(ISBLANK(I78),ISBLANK(K78),ISBLANK(#REF!)), "", (I78*K78/#REF!))</f>
        <v/>
      </c>
      <c r="W78" s="62" t="str">
        <f t="shared" si="0"/>
        <v/>
      </c>
      <c r="X78" s="63" t="str">
        <f>IF(COUNT(#REF!,W78)=2,#REF!-W78, "")</f>
        <v/>
      </c>
      <c r="Z78" s="36" t="str">
        <f t="shared" si="1"/>
        <v/>
      </c>
    </row>
    <row r="79" spans="2:26" x14ac:dyDescent="0.25">
      <c r="B79" s="38">
        <v>8000</v>
      </c>
      <c r="C79" s="39" t="s">
        <v>41</v>
      </c>
      <c r="D79" s="39" t="s">
        <v>1161</v>
      </c>
      <c r="E79" s="39" t="s">
        <v>1160</v>
      </c>
      <c r="F79" s="40">
        <v>49.394179999999999</v>
      </c>
      <c r="G79" s="41">
        <v>-119.907218</v>
      </c>
      <c r="H79" s="34"/>
      <c r="I79" s="34"/>
      <c r="J79" s="80"/>
      <c r="K79" s="81"/>
      <c r="L79" s="55"/>
      <c r="M79" s="86"/>
      <c r="N79" s="55"/>
      <c r="O79" s="55"/>
      <c r="P79" s="54"/>
      <c r="Q79" s="59"/>
      <c r="U79" s="62" t="str">
        <f>IF(OR(ISBLANK(H79),ISBLANK(J79),ISBLANK(#REF!)), "",(H79*J79/#REF!))</f>
        <v/>
      </c>
      <c r="V79" s="62" t="str">
        <f>IF(OR(ISBLANK(I79),ISBLANK(K79),ISBLANK(#REF!)), "", (I79*K79/#REF!))</f>
        <v/>
      </c>
      <c r="W79" s="62" t="str">
        <f t="shared" si="0"/>
        <v/>
      </c>
      <c r="X79" s="63" t="str">
        <f>IF(COUNT(#REF!,W79)=2,#REF!-W79, "")</f>
        <v/>
      </c>
      <c r="Z79" s="36" t="str">
        <f t="shared" si="1"/>
        <v/>
      </c>
    </row>
    <row r="80" spans="2:26" x14ac:dyDescent="0.25">
      <c r="B80" s="38">
        <v>100119</v>
      </c>
      <c r="C80" s="39" t="s">
        <v>42</v>
      </c>
      <c r="D80" s="39" t="s">
        <v>1161</v>
      </c>
      <c r="E80" s="39" t="s">
        <v>1160</v>
      </c>
      <c r="F80" s="40">
        <v>49.65</v>
      </c>
      <c r="G80" s="41">
        <v>-117.53333000000001</v>
      </c>
      <c r="H80" s="34"/>
      <c r="I80" s="34"/>
      <c r="J80" s="80"/>
      <c r="K80" s="81"/>
      <c r="L80" s="55"/>
      <c r="M80" s="86"/>
      <c r="N80" s="55"/>
      <c r="O80" s="55"/>
      <c r="P80" s="54"/>
      <c r="Q80" s="59"/>
      <c r="U80" s="62" t="str">
        <f>IF(OR(ISBLANK(H80),ISBLANK(J80),ISBLANK(#REF!)), "",(H80*J80/#REF!))</f>
        <v/>
      </c>
      <c r="V80" s="62" t="str">
        <f>IF(OR(ISBLANK(I80),ISBLANK(K80),ISBLANK(#REF!)), "", (I80*K80/#REF!))</f>
        <v/>
      </c>
      <c r="W80" s="62" t="str">
        <f t="shared" si="0"/>
        <v/>
      </c>
      <c r="X80" s="63" t="str">
        <f>IF(COUNT(#REF!,W80)=2,#REF!-W80, "")</f>
        <v/>
      </c>
      <c r="Z80" s="36" t="str">
        <f t="shared" si="1"/>
        <v/>
      </c>
    </row>
    <row r="81" spans="2:26" x14ac:dyDescent="0.25">
      <c r="B81" s="38">
        <v>8666</v>
      </c>
      <c r="C81" s="39" t="s">
        <v>43</v>
      </c>
      <c r="D81" s="39" t="s">
        <v>1161</v>
      </c>
      <c r="E81" s="39" t="s">
        <v>1161</v>
      </c>
      <c r="F81" s="40">
        <v>48.693311999999999</v>
      </c>
      <c r="G81" s="41">
        <v>-123.54009000000001</v>
      </c>
      <c r="H81" s="34"/>
      <c r="I81" s="34"/>
      <c r="J81" s="80"/>
      <c r="K81" s="81"/>
      <c r="L81" s="55"/>
      <c r="M81" s="86"/>
      <c r="N81" s="55"/>
      <c r="O81" s="55"/>
      <c r="P81" s="54"/>
      <c r="Q81" s="59"/>
      <c r="U81" s="62" t="str">
        <f>IF(OR(ISBLANK(H81),ISBLANK(J81),ISBLANK(#REF!)), "",(H81*J81/#REF!))</f>
        <v/>
      </c>
      <c r="V81" s="62" t="str">
        <f>IF(OR(ISBLANK(I81),ISBLANK(K81),ISBLANK(#REF!)), "", (I81*K81/#REF!))</f>
        <v/>
      </c>
      <c r="W81" s="62" t="str">
        <f t="shared" si="0"/>
        <v/>
      </c>
      <c r="X81" s="63" t="str">
        <f>IF(COUNT(#REF!,W81)=2,#REF!-W81, "")</f>
        <v/>
      </c>
      <c r="Z81" s="36" t="str">
        <f t="shared" si="1"/>
        <v/>
      </c>
    </row>
    <row r="82" spans="2:26" x14ac:dyDescent="0.25">
      <c r="B82" s="38">
        <v>8658</v>
      </c>
      <c r="C82" s="39" t="s">
        <v>44</v>
      </c>
      <c r="D82" s="39" t="s">
        <v>1161</v>
      </c>
      <c r="E82" s="39" t="s">
        <v>1161</v>
      </c>
      <c r="F82" s="40">
        <v>48.6389</v>
      </c>
      <c r="G82" s="41">
        <v>-123.466701</v>
      </c>
      <c r="H82" s="34"/>
      <c r="I82" s="34"/>
      <c r="J82" s="80"/>
      <c r="K82" s="81"/>
      <c r="L82" s="55"/>
      <c r="M82" s="86"/>
      <c r="N82" s="55"/>
      <c r="O82" s="55"/>
      <c r="P82" s="54"/>
      <c r="Q82" s="59"/>
      <c r="U82" s="62" t="str">
        <f>IF(OR(ISBLANK(H82),ISBLANK(J82),ISBLANK(#REF!)), "",(H82*J82/#REF!))</f>
        <v/>
      </c>
      <c r="V82" s="62" t="str">
        <f>IF(OR(ISBLANK(I82),ISBLANK(K82),ISBLANK(#REF!)), "", (I82*K82/#REF!))</f>
        <v/>
      </c>
      <c r="W82" s="62" t="str">
        <f t="shared" si="0"/>
        <v/>
      </c>
      <c r="X82" s="63" t="str">
        <f>IF(COUNT(#REF!,W82)=2,#REF!-W82, "")</f>
        <v/>
      </c>
      <c r="Z82" s="36" t="str">
        <f t="shared" si="1"/>
        <v/>
      </c>
    </row>
    <row r="83" spans="2:26" x14ac:dyDescent="0.25">
      <c r="B83" s="38">
        <v>9029</v>
      </c>
      <c r="C83" s="39" t="s">
        <v>45</v>
      </c>
      <c r="D83" s="39" t="s">
        <v>1161</v>
      </c>
      <c r="E83" s="39" t="s">
        <v>1160</v>
      </c>
      <c r="F83" s="40">
        <v>50.166699000000001</v>
      </c>
      <c r="G83" s="41">
        <v>-116.916701</v>
      </c>
      <c r="H83" s="34"/>
      <c r="I83" s="34"/>
      <c r="J83" s="80"/>
      <c r="K83" s="81"/>
      <c r="L83" s="55"/>
      <c r="M83" s="86"/>
      <c r="N83" s="55"/>
      <c r="O83" s="55"/>
      <c r="P83" s="54"/>
      <c r="Q83" s="59"/>
      <c r="U83" s="62" t="str">
        <f>IF(OR(ISBLANK(H83),ISBLANK(J83),ISBLANK(#REF!)), "",(H83*J83/#REF!))</f>
        <v/>
      </c>
      <c r="V83" s="62" t="str">
        <f>IF(OR(ISBLANK(I83),ISBLANK(K83),ISBLANK(#REF!)), "", (I83*K83/#REF!))</f>
        <v/>
      </c>
      <c r="W83" s="62" t="str">
        <f t="shared" si="0"/>
        <v/>
      </c>
      <c r="X83" s="63" t="str">
        <f>IF(COUNT(#REF!,W83)=2,#REF!-W83, "")</f>
        <v/>
      </c>
      <c r="Z83" s="36" t="str">
        <f t="shared" si="1"/>
        <v/>
      </c>
    </row>
    <row r="84" spans="2:26" x14ac:dyDescent="0.25">
      <c r="B84" s="38">
        <v>8294</v>
      </c>
      <c r="C84" s="39" t="s">
        <v>46</v>
      </c>
      <c r="D84" s="39" t="s">
        <v>1161</v>
      </c>
      <c r="E84" s="39" t="s">
        <v>1161</v>
      </c>
      <c r="F84" s="40">
        <v>50.446114999999999</v>
      </c>
      <c r="G84" s="41">
        <v>-119.19917100000001</v>
      </c>
      <c r="H84" s="34"/>
      <c r="I84" s="34"/>
      <c r="J84" s="80"/>
      <c r="K84" s="81"/>
      <c r="L84" s="55"/>
      <c r="M84" s="86"/>
      <c r="N84" s="55"/>
      <c r="O84" s="55"/>
      <c r="P84" s="54"/>
      <c r="Q84" s="59"/>
      <c r="U84" s="62" t="str">
        <f>IF(OR(ISBLANK(H84),ISBLANK(J84),ISBLANK(#REF!)), "",(H84*J84/#REF!))</f>
        <v/>
      </c>
      <c r="V84" s="62" t="str">
        <f>IF(OR(ISBLANK(I84),ISBLANK(K84),ISBLANK(#REF!)), "", (I84*K84/#REF!))</f>
        <v/>
      </c>
      <c r="W84" s="62" t="str">
        <f t="shared" si="0"/>
        <v/>
      </c>
      <c r="X84" s="63" t="str">
        <f>IF(COUNT(#REF!,W84)=2,#REF!-W84, "")</f>
        <v/>
      </c>
      <c r="Z84" s="36" t="str">
        <f t="shared" si="1"/>
        <v/>
      </c>
    </row>
    <row r="85" spans="2:26" x14ac:dyDescent="0.25">
      <c r="B85" s="38">
        <v>8916</v>
      </c>
      <c r="C85" s="39" t="s">
        <v>47</v>
      </c>
      <c r="D85" s="39" t="s">
        <v>1161</v>
      </c>
      <c r="E85" s="39" t="s">
        <v>1160</v>
      </c>
      <c r="F85" s="40">
        <v>55.753518999999997</v>
      </c>
      <c r="G85" s="41">
        <v>-120.525783</v>
      </c>
      <c r="H85" s="34"/>
      <c r="I85" s="34"/>
      <c r="J85" s="80"/>
      <c r="K85" s="81"/>
      <c r="L85" s="55"/>
      <c r="M85" s="86"/>
      <c r="N85" s="55"/>
      <c r="O85" s="55"/>
      <c r="P85" s="54"/>
      <c r="Q85" s="59"/>
      <c r="U85" s="62" t="str">
        <f>IF(OR(ISBLANK(H85),ISBLANK(J85),ISBLANK(#REF!)), "",(H85*J85/#REF!))</f>
        <v/>
      </c>
      <c r="V85" s="62" t="str">
        <f>IF(OR(ISBLANK(I85),ISBLANK(K85),ISBLANK(#REF!)), "", (I85*K85/#REF!))</f>
        <v/>
      </c>
      <c r="W85" s="62" t="str">
        <f t="shared" si="0"/>
        <v/>
      </c>
      <c r="X85" s="63" t="str">
        <f>IF(COUNT(#REF!,W85)=2,#REF!-W85, "")</f>
        <v/>
      </c>
      <c r="Z85" s="36" t="str">
        <f t="shared" si="1"/>
        <v/>
      </c>
    </row>
    <row r="86" spans="2:26" x14ac:dyDescent="0.25">
      <c r="B86" s="38">
        <v>100111</v>
      </c>
      <c r="C86" s="39" t="s">
        <v>48</v>
      </c>
      <c r="D86" s="39" t="s">
        <v>1161</v>
      </c>
      <c r="E86" s="39" t="s">
        <v>1160</v>
      </c>
      <c r="F86" s="40">
        <v>49.133333</v>
      </c>
      <c r="G86" s="41">
        <v>-116.45</v>
      </c>
      <c r="H86" s="34"/>
      <c r="I86" s="34"/>
      <c r="J86" s="80"/>
      <c r="K86" s="81"/>
      <c r="L86" s="55"/>
      <c r="M86" s="86"/>
      <c r="N86" s="55"/>
      <c r="O86" s="55"/>
      <c r="P86" s="54"/>
      <c r="Q86" s="59"/>
      <c r="U86" s="62" t="str">
        <f>IF(OR(ISBLANK(H86),ISBLANK(J86),ISBLANK(#REF!)), "",(H86*J86/#REF!))</f>
        <v/>
      </c>
      <c r="V86" s="62" t="str">
        <f>IF(OR(ISBLANK(I86),ISBLANK(K86),ISBLANK(#REF!)), "", (I86*K86/#REF!))</f>
        <v/>
      </c>
      <c r="W86" s="62" t="str">
        <f t="shared" si="0"/>
        <v/>
      </c>
      <c r="X86" s="63" t="str">
        <f>IF(COUNT(#REF!,W86)=2,#REF!-W86, "")</f>
        <v/>
      </c>
      <c r="Z86" s="36" t="str">
        <f t="shared" si="1"/>
        <v/>
      </c>
    </row>
    <row r="87" spans="2:26" x14ac:dyDescent="0.25">
      <c r="B87" s="38">
        <v>8266</v>
      </c>
      <c r="C87" s="39" t="s">
        <v>49</v>
      </c>
      <c r="D87" s="39" t="s">
        <v>1161</v>
      </c>
      <c r="E87" s="39" t="s">
        <v>1161</v>
      </c>
      <c r="F87" s="40">
        <v>50.720968999999997</v>
      </c>
      <c r="G87" s="41">
        <v>-121.28027899999999</v>
      </c>
      <c r="H87" s="34"/>
      <c r="I87" s="34"/>
      <c r="J87" s="80"/>
      <c r="K87" s="81"/>
      <c r="L87" s="55"/>
      <c r="M87" s="86"/>
      <c r="N87" s="55"/>
      <c r="O87" s="55"/>
      <c r="P87" s="54"/>
      <c r="Q87" s="59"/>
      <c r="U87" s="62" t="str">
        <f>IF(OR(ISBLANK(H87),ISBLANK(J87),ISBLANK(#REF!)), "",(H87*J87/#REF!))</f>
        <v/>
      </c>
      <c r="V87" s="62" t="str">
        <f>IF(OR(ISBLANK(I87),ISBLANK(K87),ISBLANK(#REF!)), "", (I87*K87/#REF!))</f>
        <v/>
      </c>
      <c r="W87" s="62" t="str">
        <f t="shared" si="0"/>
        <v/>
      </c>
      <c r="X87" s="63" t="str">
        <f>IF(COUNT(#REF!,W87)=2,#REF!-W87, "")</f>
        <v/>
      </c>
      <c r="Z87" s="36" t="str">
        <f t="shared" si="1"/>
        <v/>
      </c>
    </row>
    <row r="88" spans="2:26" x14ac:dyDescent="0.25">
      <c r="B88" s="38">
        <v>50685</v>
      </c>
      <c r="C88" s="39" t="s">
        <v>49</v>
      </c>
      <c r="D88" s="39" t="s">
        <v>1160</v>
      </c>
      <c r="E88" s="39" t="s">
        <v>1160</v>
      </c>
      <c r="F88" s="40">
        <v>50.720386885000003</v>
      </c>
      <c r="G88" s="41">
        <v>-121.32247481100001</v>
      </c>
      <c r="H88" s="34"/>
      <c r="I88" s="34"/>
      <c r="J88" s="80"/>
      <c r="K88" s="81"/>
      <c r="L88" s="55"/>
      <c r="M88" s="86"/>
      <c r="N88" s="55"/>
      <c r="O88" s="55"/>
      <c r="P88" s="54"/>
      <c r="Q88" s="59"/>
      <c r="U88" s="62" t="str">
        <f>IF(OR(ISBLANK(H88),ISBLANK(J88),ISBLANK(#REF!)), "",(H88*J88/#REF!))</f>
        <v/>
      </c>
      <c r="V88" s="62" t="str">
        <f>IF(OR(ISBLANK(I88),ISBLANK(K88),ISBLANK(#REF!)), "", (I88*K88/#REF!))</f>
        <v/>
      </c>
      <c r="W88" s="62" t="str">
        <f t="shared" si="0"/>
        <v/>
      </c>
      <c r="X88" s="63" t="str">
        <f>IF(COUNT(#REF!,W88)=2,#REF!-W88, "")</f>
        <v/>
      </c>
      <c r="Z88" s="36">
        <f t="shared" si="1"/>
        <v>0</v>
      </c>
    </row>
    <row r="89" spans="2:26" x14ac:dyDescent="0.25">
      <c r="B89" s="38">
        <v>100152</v>
      </c>
      <c r="C89" s="39" t="s">
        <v>50</v>
      </c>
      <c r="D89" s="39" t="s">
        <v>1160</v>
      </c>
      <c r="E89" s="39" t="s">
        <v>1160</v>
      </c>
      <c r="F89" s="40">
        <v>49.223080000000003</v>
      </c>
      <c r="G89" s="41">
        <v>-119.970223</v>
      </c>
      <c r="H89" s="34"/>
      <c r="I89" s="34"/>
      <c r="J89" s="80"/>
      <c r="K89" s="81"/>
      <c r="L89" s="55"/>
      <c r="M89" s="86"/>
      <c r="N89" s="55"/>
      <c r="O89" s="55"/>
      <c r="P89" s="54"/>
      <c r="Q89" s="59"/>
      <c r="U89" s="62" t="str">
        <f>IF(OR(ISBLANK(H89),ISBLANK(J89),ISBLANK(#REF!)), "",(H89*J89/#REF!))</f>
        <v/>
      </c>
      <c r="V89" s="62" t="str">
        <f>IF(OR(ISBLANK(I89),ISBLANK(K89),ISBLANK(#REF!)), "", (I89*K89/#REF!))</f>
        <v/>
      </c>
      <c r="W89" s="62" t="str">
        <f t="shared" si="0"/>
        <v/>
      </c>
      <c r="X89" s="63" t="str">
        <f>IF(COUNT(#REF!,W89)=2,#REF!-W89, "")</f>
        <v/>
      </c>
      <c r="Z89" s="36">
        <f t="shared" si="1"/>
        <v>0</v>
      </c>
    </row>
    <row r="90" spans="2:26" x14ac:dyDescent="0.25">
      <c r="B90" s="38">
        <v>8300</v>
      </c>
      <c r="C90" s="39" t="s">
        <v>51</v>
      </c>
      <c r="D90" s="39" t="s">
        <v>1161</v>
      </c>
      <c r="E90" s="39" t="s">
        <v>1161</v>
      </c>
      <c r="F90" s="40">
        <v>50.555993000000001</v>
      </c>
      <c r="G90" s="41">
        <v>-119.012635</v>
      </c>
      <c r="H90" s="34"/>
      <c r="I90" s="34"/>
      <c r="J90" s="80"/>
      <c r="K90" s="81"/>
      <c r="L90" s="55"/>
      <c r="M90" s="86"/>
      <c r="N90" s="55"/>
      <c r="O90" s="55"/>
      <c r="P90" s="54"/>
      <c r="Q90" s="59"/>
      <c r="U90" s="62" t="str">
        <f>IF(OR(ISBLANK(H90),ISBLANK(J90),ISBLANK(#REF!)), "",(H90*J90/#REF!))</f>
        <v/>
      </c>
      <c r="V90" s="62" t="str">
        <f>IF(OR(ISBLANK(I90),ISBLANK(K90),ISBLANK(#REF!)), "", (I90*K90/#REF!))</f>
        <v/>
      </c>
      <c r="W90" s="62" t="str">
        <f t="shared" si="0"/>
        <v/>
      </c>
      <c r="X90" s="63" t="str">
        <f>IF(COUNT(#REF!,W90)=2,#REF!-W90, "")</f>
        <v/>
      </c>
      <c r="Z90" s="36" t="str">
        <f t="shared" si="1"/>
        <v/>
      </c>
    </row>
    <row r="91" spans="2:26" x14ac:dyDescent="0.25">
      <c r="B91" s="38">
        <v>8996</v>
      </c>
      <c r="C91" s="39" t="s">
        <v>52</v>
      </c>
      <c r="D91" s="39" t="s">
        <v>1161</v>
      </c>
      <c r="E91" s="39" t="s">
        <v>1160</v>
      </c>
      <c r="F91" s="40">
        <v>59.567863000000003</v>
      </c>
      <c r="G91" s="41">
        <v>-133.69670600000001</v>
      </c>
      <c r="H91" s="34"/>
      <c r="I91" s="34"/>
      <c r="J91" s="80"/>
      <c r="K91" s="81"/>
      <c r="L91" s="55"/>
      <c r="M91" s="86"/>
      <c r="N91" s="55"/>
      <c r="O91" s="55"/>
      <c r="P91" s="54"/>
      <c r="Q91" s="59"/>
      <c r="U91" s="62" t="str">
        <f>IF(OR(ISBLANK(H91),ISBLANK(J91),ISBLANK(#REF!)), "",(H91*J91/#REF!))</f>
        <v/>
      </c>
      <c r="V91" s="62" t="str">
        <f>IF(OR(ISBLANK(I91),ISBLANK(K91),ISBLANK(#REF!)), "", (I91*K91/#REF!))</f>
        <v/>
      </c>
      <c r="W91" s="62" t="str">
        <f t="shared" si="0"/>
        <v/>
      </c>
      <c r="X91" s="63" t="str">
        <f>IF(COUNT(#REF!,W91)=2,#REF!-W91, "")</f>
        <v/>
      </c>
      <c r="Z91" s="36" t="str">
        <f t="shared" si="1"/>
        <v/>
      </c>
    </row>
    <row r="92" spans="2:26" x14ac:dyDescent="0.25">
      <c r="B92" s="38">
        <v>8925</v>
      </c>
      <c r="C92" s="39" t="s">
        <v>53</v>
      </c>
      <c r="D92" s="39" t="s">
        <v>1161</v>
      </c>
      <c r="E92" s="39" t="s">
        <v>1160</v>
      </c>
      <c r="F92" s="40">
        <v>56.220478</v>
      </c>
      <c r="G92" s="41">
        <v>-121.423331</v>
      </c>
      <c r="H92" s="34"/>
      <c r="I92" s="34"/>
      <c r="J92" s="80"/>
      <c r="K92" s="81"/>
      <c r="L92" s="55"/>
      <c r="M92" s="86"/>
      <c r="N92" s="55"/>
      <c r="O92" s="55"/>
      <c r="P92" s="54"/>
      <c r="Q92" s="59"/>
      <c r="U92" s="62" t="str">
        <f>IF(OR(ISBLANK(H92),ISBLANK(J92),ISBLANK(#REF!)), "",(H92*J92/#REF!))</f>
        <v/>
      </c>
      <c r="V92" s="62" t="str">
        <f>IF(OR(ISBLANK(I92),ISBLANK(K92),ISBLANK(#REF!)), "", (I92*K92/#REF!))</f>
        <v/>
      </c>
      <c r="W92" s="62" t="str">
        <f t="shared" si="0"/>
        <v/>
      </c>
      <c r="X92" s="63" t="str">
        <f>IF(COUNT(#REF!,W92)=2,#REF!-W92, "")</f>
        <v/>
      </c>
      <c r="Z92" s="36" t="str">
        <f t="shared" si="1"/>
        <v/>
      </c>
    </row>
    <row r="93" spans="2:26" x14ac:dyDescent="0.25">
      <c r="B93" s="38">
        <v>8401</v>
      </c>
      <c r="C93" s="39" t="s">
        <v>54</v>
      </c>
      <c r="D93" s="39" t="s">
        <v>1161</v>
      </c>
      <c r="E93" s="39" t="s">
        <v>1160</v>
      </c>
      <c r="F93" s="40">
        <v>51.781182000000001</v>
      </c>
      <c r="G93" s="41">
        <v>-119.32323</v>
      </c>
      <c r="H93" s="34"/>
      <c r="I93" s="34"/>
      <c r="J93" s="80"/>
      <c r="K93" s="81"/>
      <c r="L93" s="55"/>
      <c r="M93" s="86"/>
      <c r="N93" s="55"/>
      <c r="O93" s="55"/>
      <c r="P93" s="54"/>
      <c r="Q93" s="59"/>
      <c r="U93" s="62" t="str">
        <f>IF(OR(ISBLANK(H93),ISBLANK(J93),ISBLANK(#REF!)), "",(H93*J93/#REF!))</f>
        <v/>
      </c>
      <c r="V93" s="62" t="str">
        <f>IF(OR(ISBLANK(I93),ISBLANK(K93),ISBLANK(#REF!)), "", (I93*K93/#REF!))</f>
        <v/>
      </c>
      <c r="W93" s="62" t="str">
        <f t="shared" si="0"/>
        <v/>
      </c>
      <c r="X93" s="63" t="str">
        <f>IF(COUNT(#REF!,W93)=2,#REF!-W93, "")</f>
        <v/>
      </c>
      <c r="Z93" s="36" t="str">
        <f t="shared" si="1"/>
        <v/>
      </c>
    </row>
    <row r="94" spans="2:26" x14ac:dyDescent="0.25">
      <c r="B94" s="38">
        <v>9059</v>
      </c>
      <c r="C94" s="39" t="s">
        <v>55</v>
      </c>
      <c r="D94" s="39" t="s">
        <v>1161</v>
      </c>
      <c r="E94" s="39" t="s">
        <v>1160</v>
      </c>
      <c r="F94" s="40">
        <v>52.927449000000003</v>
      </c>
      <c r="G94" s="41">
        <v>-123.017374</v>
      </c>
      <c r="H94" s="34"/>
      <c r="I94" s="34"/>
      <c r="J94" s="80"/>
      <c r="K94" s="81"/>
      <c r="L94" s="55"/>
      <c r="M94" s="86"/>
      <c r="N94" s="55"/>
      <c r="O94" s="55"/>
      <c r="P94" s="54"/>
      <c r="Q94" s="59"/>
      <c r="U94" s="62" t="str">
        <f>IF(OR(ISBLANK(H94),ISBLANK(J94),ISBLANK(#REF!)), "",(H94*J94/#REF!))</f>
        <v/>
      </c>
      <c r="V94" s="62" t="str">
        <f>IF(OR(ISBLANK(I94),ISBLANK(K94),ISBLANK(#REF!)), "", (I94*K94/#REF!))</f>
        <v/>
      </c>
      <c r="W94" s="62" t="str">
        <f t="shared" si="0"/>
        <v/>
      </c>
      <c r="X94" s="63" t="str">
        <f>IF(COUNT(#REF!,W94)=2,#REF!-W94, "")</f>
        <v/>
      </c>
      <c r="Z94" s="36" t="str">
        <f t="shared" si="1"/>
        <v/>
      </c>
    </row>
    <row r="95" spans="2:26" x14ac:dyDescent="0.25">
      <c r="B95" s="38">
        <v>8101</v>
      </c>
      <c r="C95" s="39" t="s">
        <v>56</v>
      </c>
      <c r="D95" s="39" t="s">
        <v>1161</v>
      </c>
      <c r="E95" s="39" t="s">
        <v>1160</v>
      </c>
      <c r="F95" s="40">
        <v>49.085388000000002</v>
      </c>
      <c r="G95" s="41">
        <v>-121.92677</v>
      </c>
      <c r="H95" s="34"/>
      <c r="I95" s="34"/>
      <c r="J95" s="80"/>
      <c r="K95" s="81"/>
      <c r="L95" s="55"/>
      <c r="M95" s="86"/>
      <c r="N95" s="55"/>
      <c r="O95" s="55"/>
      <c r="P95" s="54"/>
      <c r="Q95" s="59"/>
      <c r="U95" s="62" t="str">
        <f>IF(OR(ISBLANK(H95),ISBLANK(J95),ISBLANK(#REF!)), "",(H95*J95/#REF!))</f>
        <v/>
      </c>
      <c r="V95" s="62" t="str">
        <f>IF(OR(ISBLANK(I95),ISBLANK(K95),ISBLANK(#REF!)), "", (I95*K95/#REF!))</f>
        <v/>
      </c>
      <c r="W95" s="62" t="str">
        <f t="shared" si="0"/>
        <v/>
      </c>
      <c r="X95" s="63" t="str">
        <f>IF(COUNT(#REF!,W95)=2,#REF!-W95, "")</f>
        <v/>
      </c>
      <c r="Z95" s="36" t="str">
        <f t="shared" si="1"/>
        <v/>
      </c>
    </row>
    <row r="96" spans="2:26" x14ac:dyDescent="0.25">
      <c r="B96" s="38">
        <v>8531</v>
      </c>
      <c r="C96" s="39" t="s">
        <v>57</v>
      </c>
      <c r="D96" s="39" t="s">
        <v>1161</v>
      </c>
      <c r="E96" s="39" t="s">
        <v>1160</v>
      </c>
      <c r="F96" s="40">
        <v>53.624595999999997</v>
      </c>
      <c r="G96" s="41">
        <v>-122.93322999999999</v>
      </c>
      <c r="H96" s="34"/>
      <c r="I96" s="34"/>
      <c r="J96" s="80"/>
      <c r="K96" s="81"/>
      <c r="L96" s="55"/>
      <c r="M96" s="86"/>
      <c r="N96" s="55"/>
      <c r="O96" s="55"/>
      <c r="P96" s="54"/>
      <c r="Q96" s="59"/>
      <c r="U96" s="62" t="str">
        <f>IF(OR(ISBLANK(H96),ISBLANK(J96),ISBLANK(#REF!)), "",(H96*J96/#REF!))</f>
        <v/>
      </c>
      <c r="V96" s="62" t="str">
        <f>IF(OR(ISBLANK(I96),ISBLANK(K96),ISBLANK(#REF!)), "", (I96*K96/#REF!))</f>
        <v/>
      </c>
      <c r="W96" s="62" t="str">
        <f t="shared" si="0"/>
        <v/>
      </c>
      <c r="X96" s="63" t="str">
        <f>IF(COUNT(#REF!,W96)=2,#REF!-W96, "")</f>
        <v/>
      </c>
      <c r="Z96" s="36" t="str">
        <f t="shared" si="1"/>
        <v/>
      </c>
    </row>
    <row r="97" spans="2:26" x14ac:dyDescent="0.25">
      <c r="B97" s="38">
        <v>7950</v>
      </c>
      <c r="C97" s="39" t="s">
        <v>58</v>
      </c>
      <c r="D97" s="39" t="s">
        <v>1161</v>
      </c>
      <c r="E97" s="39" t="s">
        <v>1161</v>
      </c>
      <c r="F97" s="40">
        <v>49.628334000000002</v>
      </c>
      <c r="G97" s="41">
        <v>-116.971805</v>
      </c>
      <c r="H97" s="34"/>
      <c r="I97" s="34"/>
      <c r="J97" s="80"/>
      <c r="K97" s="81"/>
      <c r="L97" s="55"/>
      <c r="M97" s="86"/>
      <c r="N97" s="55"/>
      <c r="O97" s="55"/>
      <c r="P97" s="54"/>
      <c r="Q97" s="59"/>
      <c r="U97" s="62" t="str">
        <f>IF(OR(ISBLANK(H97),ISBLANK(J97),ISBLANK(#REF!)), "",(H97*J97/#REF!))</f>
        <v/>
      </c>
      <c r="V97" s="62" t="str">
        <f>IF(OR(ISBLANK(I97),ISBLANK(K97),ISBLANK(#REF!)), "", (I97*K97/#REF!))</f>
        <v/>
      </c>
      <c r="W97" s="62" t="str">
        <f t="shared" si="0"/>
        <v/>
      </c>
      <c r="X97" s="63" t="str">
        <f>IF(COUNT(#REF!,W97)=2,#REF!-W97, "")</f>
        <v/>
      </c>
      <c r="Z97" s="36" t="str">
        <f t="shared" si="1"/>
        <v/>
      </c>
    </row>
    <row r="98" spans="2:26" x14ac:dyDescent="0.25">
      <c r="B98" s="38">
        <v>8355</v>
      </c>
      <c r="C98" s="39" t="s">
        <v>59</v>
      </c>
      <c r="D98" s="39" t="s">
        <v>1161</v>
      </c>
      <c r="E98" s="39" t="s">
        <v>1160</v>
      </c>
      <c r="F98" s="40">
        <v>50.853118000000002</v>
      </c>
      <c r="G98" s="41">
        <v>-119.35458800000001</v>
      </c>
      <c r="H98" s="34"/>
      <c r="I98" s="34"/>
      <c r="J98" s="80"/>
      <c r="K98" s="81"/>
      <c r="L98" s="55"/>
      <c r="M98" s="86"/>
      <c r="N98" s="55"/>
      <c r="O98" s="55"/>
      <c r="P98" s="54"/>
      <c r="Q98" s="59"/>
      <c r="U98" s="62" t="str">
        <f>IF(OR(ISBLANK(H98),ISBLANK(J98),ISBLANK(#REF!)), "",(H98*J98/#REF!))</f>
        <v/>
      </c>
      <c r="V98" s="62" t="str">
        <f>IF(OR(ISBLANK(I98),ISBLANK(K98),ISBLANK(#REF!)), "", (I98*K98/#REF!))</f>
        <v/>
      </c>
      <c r="W98" s="62" t="str">
        <f t="shared" si="0"/>
        <v/>
      </c>
      <c r="X98" s="63" t="str">
        <f>IF(COUNT(#REF!,W98)=2,#REF!-W98, "")</f>
        <v/>
      </c>
      <c r="Z98" s="36" t="str">
        <f t="shared" si="1"/>
        <v/>
      </c>
    </row>
    <row r="99" spans="2:26" x14ac:dyDescent="0.25">
      <c r="B99" s="38">
        <v>8603</v>
      </c>
      <c r="C99" s="39" t="s">
        <v>60</v>
      </c>
      <c r="D99" s="39" t="s">
        <v>1161</v>
      </c>
      <c r="E99" s="39" t="s">
        <v>1160</v>
      </c>
      <c r="F99" s="40">
        <v>48.831223000000001</v>
      </c>
      <c r="G99" s="41">
        <v>-125.132582</v>
      </c>
      <c r="H99" s="34"/>
      <c r="I99" s="34"/>
      <c r="J99" s="80"/>
      <c r="K99" s="81"/>
      <c r="L99" s="55"/>
      <c r="M99" s="86"/>
      <c r="N99" s="55"/>
      <c r="O99" s="55"/>
      <c r="P99" s="54"/>
      <c r="Q99" s="59"/>
      <c r="U99" s="62" t="str">
        <f>IF(OR(ISBLANK(H99),ISBLANK(J99),ISBLANK(#REF!)), "",(H99*J99/#REF!))</f>
        <v/>
      </c>
      <c r="V99" s="62" t="str">
        <f>IF(OR(ISBLANK(I99),ISBLANK(K99),ISBLANK(#REF!)), "", (I99*K99/#REF!))</f>
        <v/>
      </c>
      <c r="W99" s="62" t="str">
        <f t="shared" si="0"/>
        <v/>
      </c>
      <c r="X99" s="63" t="str">
        <f>IF(COUNT(#REF!,W99)=2,#REF!-W99, "")</f>
        <v/>
      </c>
      <c r="Z99" s="36" t="str">
        <f t="shared" si="1"/>
        <v/>
      </c>
    </row>
    <row r="100" spans="2:26" x14ac:dyDescent="0.25">
      <c r="B100" s="38">
        <v>8280</v>
      </c>
      <c r="C100" s="39" t="s">
        <v>61</v>
      </c>
      <c r="D100" s="39" t="s">
        <v>1161</v>
      </c>
      <c r="E100" s="39" t="s">
        <v>1160</v>
      </c>
      <c r="F100" s="40">
        <v>49.710726999999999</v>
      </c>
      <c r="G100" s="41">
        <v>-120.224912</v>
      </c>
      <c r="H100" s="34"/>
      <c r="I100" s="34"/>
      <c r="J100" s="80"/>
      <c r="K100" s="81"/>
      <c r="L100" s="55"/>
      <c r="M100" s="86"/>
      <c r="N100" s="55"/>
      <c r="O100" s="55"/>
      <c r="P100" s="54"/>
      <c r="Q100" s="59"/>
      <c r="U100" s="62" t="str">
        <f>IF(OR(ISBLANK(H100),ISBLANK(J100),ISBLANK(#REF!)), "",(H100*J100/#REF!))</f>
        <v/>
      </c>
      <c r="V100" s="62" t="str">
        <f>IF(OR(ISBLANK(I100),ISBLANK(K100),ISBLANK(#REF!)), "", (I100*K100/#REF!))</f>
        <v/>
      </c>
      <c r="W100" s="62" t="str">
        <f t="shared" si="0"/>
        <v/>
      </c>
      <c r="X100" s="63" t="str">
        <f>IF(COUNT(#REF!,W100)=2,#REF!-W100, "")</f>
        <v/>
      </c>
      <c r="Z100" s="36" t="str">
        <f t="shared" si="1"/>
        <v/>
      </c>
    </row>
    <row r="101" spans="2:26" x14ac:dyDescent="0.25">
      <c r="B101" s="38">
        <v>8438</v>
      </c>
      <c r="C101" s="39" t="s">
        <v>62</v>
      </c>
      <c r="D101" s="39" t="s">
        <v>1161</v>
      </c>
      <c r="E101" s="39" t="s">
        <v>1161</v>
      </c>
      <c r="F101" s="40">
        <v>53.023012999999999</v>
      </c>
      <c r="G101" s="41">
        <v>-122.445283</v>
      </c>
      <c r="H101" s="34"/>
      <c r="I101" s="34"/>
      <c r="J101" s="80"/>
      <c r="K101" s="81"/>
      <c r="L101" s="55"/>
      <c r="M101" s="86"/>
      <c r="N101" s="55"/>
      <c r="O101" s="55"/>
      <c r="P101" s="54"/>
      <c r="Q101" s="59"/>
      <c r="U101" s="62" t="str">
        <f>IF(OR(ISBLANK(H101),ISBLANK(J101),ISBLANK(#REF!)), "",(H101*J101/#REF!))</f>
        <v/>
      </c>
      <c r="V101" s="62" t="str">
        <f>IF(OR(ISBLANK(I101),ISBLANK(K101),ISBLANK(#REF!)), "", (I101*K101/#REF!))</f>
        <v/>
      </c>
      <c r="W101" s="62" t="str">
        <f t="shared" si="0"/>
        <v/>
      </c>
      <c r="X101" s="63" t="str">
        <f>IF(COUNT(#REF!,W101)=2,#REF!-W101, "")</f>
        <v/>
      </c>
      <c r="Z101" s="36" t="str">
        <f t="shared" si="1"/>
        <v/>
      </c>
    </row>
    <row r="102" spans="2:26" x14ac:dyDescent="0.25">
      <c r="B102" s="38">
        <v>8200</v>
      </c>
      <c r="C102" s="39" t="s">
        <v>63</v>
      </c>
      <c r="D102" s="39" t="s">
        <v>1161</v>
      </c>
      <c r="E102" s="39" t="s">
        <v>1160</v>
      </c>
      <c r="F102" s="40">
        <v>49.784503000000001</v>
      </c>
      <c r="G102" s="41">
        <v>-124.444137</v>
      </c>
      <c r="H102" s="34"/>
      <c r="I102" s="34"/>
      <c r="J102" s="80"/>
      <c r="K102" s="81"/>
      <c r="L102" s="55"/>
      <c r="M102" s="86"/>
      <c r="N102" s="55"/>
      <c r="O102" s="55"/>
      <c r="P102" s="54"/>
      <c r="Q102" s="59"/>
      <c r="U102" s="62" t="str">
        <f>IF(OR(ISBLANK(H102),ISBLANK(J102),ISBLANK(#REF!)), "",(H102*J102/#REF!))</f>
        <v/>
      </c>
      <c r="V102" s="62" t="str">
        <f>IF(OR(ISBLANK(I102),ISBLANK(K102),ISBLANK(#REF!)), "", (I102*K102/#REF!))</f>
        <v/>
      </c>
      <c r="W102" s="62" t="str">
        <f t="shared" si="0"/>
        <v/>
      </c>
      <c r="X102" s="63" t="str">
        <f>IF(COUNT(#REF!,W102)=2,#REF!-W102, "")</f>
        <v/>
      </c>
      <c r="Z102" s="36" t="str">
        <f t="shared" si="1"/>
        <v/>
      </c>
    </row>
    <row r="103" spans="2:26" x14ac:dyDescent="0.25">
      <c r="B103" s="38">
        <v>8371</v>
      </c>
      <c r="C103" s="39" t="s">
        <v>64</v>
      </c>
      <c r="D103" s="39" t="s">
        <v>1161</v>
      </c>
      <c r="E103" s="39" t="s">
        <v>1161</v>
      </c>
      <c r="F103" s="40">
        <v>50.650534999999998</v>
      </c>
      <c r="G103" s="41">
        <v>-120.170485</v>
      </c>
      <c r="H103" s="34"/>
      <c r="I103" s="34"/>
      <c r="J103" s="80"/>
      <c r="K103" s="81"/>
      <c r="L103" s="55"/>
      <c r="M103" s="86"/>
      <c r="N103" s="55"/>
      <c r="O103" s="55"/>
      <c r="P103" s="54"/>
      <c r="Q103" s="59"/>
      <c r="U103" s="62" t="str">
        <f>IF(OR(ISBLANK(H103),ISBLANK(J103),ISBLANK(#REF!)), "",(H103*J103/#REF!))</f>
        <v/>
      </c>
      <c r="V103" s="62" t="str">
        <f>IF(OR(ISBLANK(I103),ISBLANK(K103),ISBLANK(#REF!)), "", (I103*K103/#REF!))</f>
        <v/>
      </c>
      <c r="W103" s="62" t="str">
        <f t="shared" si="0"/>
        <v/>
      </c>
      <c r="X103" s="63" t="str">
        <f>IF(COUNT(#REF!,W103)=2,#REF!-W103, "")</f>
        <v/>
      </c>
      <c r="Z103" s="36" t="str">
        <f t="shared" si="1"/>
        <v/>
      </c>
    </row>
    <row r="104" spans="2:26" x14ac:dyDescent="0.25">
      <c r="B104" s="38">
        <v>8843</v>
      </c>
      <c r="C104" s="39" t="s">
        <v>65</v>
      </c>
      <c r="D104" s="39" t="s">
        <v>1161</v>
      </c>
      <c r="E104" s="39" t="s">
        <v>1160</v>
      </c>
      <c r="F104" s="40">
        <v>54.45</v>
      </c>
      <c r="G104" s="41">
        <v>-126.750001</v>
      </c>
      <c r="H104" s="34"/>
      <c r="I104" s="34"/>
      <c r="J104" s="80"/>
      <c r="K104" s="81"/>
      <c r="L104" s="55"/>
      <c r="M104" s="86"/>
      <c r="N104" s="55"/>
      <c r="O104" s="55"/>
      <c r="P104" s="54"/>
      <c r="Q104" s="59"/>
      <c r="U104" s="62" t="str">
        <f>IF(OR(ISBLANK(H104),ISBLANK(J104),ISBLANK(#REF!)), "",(H104*J104/#REF!))</f>
        <v/>
      </c>
      <c r="V104" s="62" t="str">
        <f>IF(OR(ISBLANK(I104),ISBLANK(K104),ISBLANK(#REF!)), "", (I104*K104/#REF!))</f>
        <v/>
      </c>
      <c r="W104" s="62" t="str">
        <f t="shared" ref="W104:W167" si="2">IF(SUM(U104:V104)&gt;0,SUM(U104:V104), "")</f>
        <v/>
      </c>
      <c r="X104" s="63" t="str">
        <f>IF(COUNT(#REF!,W104)=2,#REF!-W104, "")</f>
        <v/>
      </c>
      <c r="Z104" s="36" t="str">
        <f t="shared" ref="Z104:Z167" si="3">IF(D104="Y",COUNTA(H104), "")</f>
        <v/>
      </c>
    </row>
    <row r="105" spans="2:26" x14ac:dyDescent="0.25">
      <c r="B105" s="38">
        <v>8392</v>
      </c>
      <c r="C105" s="39" t="s">
        <v>66</v>
      </c>
      <c r="D105" s="39" t="s">
        <v>1161</v>
      </c>
      <c r="E105" s="39" t="s">
        <v>1160</v>
      </c>
      <c r="F105" s="40">
        <v>51.181910000000002</v>
      </c>
      <c r="G105" s="41">
        <v>-120.13341</v>
      </c>
      <c r="H105" s="34"/>
      <c r="I105" s="34"/>
      <c r="J105" s="80"/>
      <c r="K105" s="81"/>
      <c r="L105" s="55"/>
      <c r="M105" s="86"/>
      <c r="N105" s="55"/>
      <c r="O105" s="55"/>
      <c r="P105" s="54"/>
      <c r="Q105" s="59"/>
      <c r="U105" s="62" t="str">
        <f>IF(OR(ISBLANK(H105),ISBLANK(J105),ISBLANK(#REF!)), "",(H105*J105/#REF!))</f>
        <v/>
      </c>
      <c r="V105" s="62" t="str">
        <f>IF(OR(ISBLANK(I105),ISBLANK(K105),ISBLANK(#REF!)), "", (I105*K105/#REF!))</f>
        <v/>
      </c>
      <c r="W105" s="62" t="str">
        <f t="shared" si="2"/>
        <v/>
      </c>
      <c r="X105" s="63" t="str">
        <f>IF(COUNT(#REF!,W105)=2,#REF!-W105, "")</f>
        <v/>
      </c>
      <c r="Z105" s="36" t="str">
        <f t="shared" si="3"/>
        <v/>
      </c>
    </row>
    <row r="106" spans="2:26" x14ac:dyDescent="0.25">
      <c r="B106" s="38">
        <v>7928</v>
      </c>
      <c r="C106" s="39" t="s">
        <v>67</v>
      </c>
      <c r="D106" s="39" t="s">
        <v>1161</v>
      </c>
      <c r="E106" s="39" t="s">
        <v>1160</v>
      </c>
      <c r="F106" s="40">
        <v>49.2333</v>
      </c>
      <c r="G106" s="41">
        <v>-115.2167</v>
      </c>
      <c r="H106" s="34"/>
      <c r="I106" s="34"/>
      <c r="J106" s="80"/>
      <c r="K106" s="81"/>
      <c r="L106" s="55"/>
      <c r="M106" s="86"/>
      <c r="N106" s="55"/>
      <c r="O106" s="55"/>
      <c r="P106" s="54"/>
      <c r="Q106" s="59"/>
      <c r="U106" s="62" t="str">
        <f>IF(OR(ISBLANK(H106),ISBLANK(J106),ISBLANK(#REF!)), "",(H106*J106/#REF!))</f>
        <v/>
      </c>
      <c r="V106" s="62" t="str">
        <f>IF(OR(ISBLANK(I106),ISBLANK(K106),ISBLANK(#REF!)), "", (I106*K106/#REF!))</f>
        <v/>
      </c>
      <c r="W106" s="62" t="str">
        <f t="shared" si="2"/>
        <v/>
      </c>
      <c r="X106" s="63" t="str">
        <f>IF(COUNT(#REF!,W106)=2,#REF!-W106, "")</f>
        <v/>
      </c>
      <c r="Z106" s="36" t="str">
        <f t="shared" si="3"/>
        <v/>
      </c>
    </row>
    <row r="107" spans="2:26" x14ac:dyDescent="0.25">
      <c r="B107" s="38">
        <v>8995</v>
      </c>
      <c r="C107" s="39" t="s">
        <v>68</v>
      </c>
      <c r="D107" s="39" t="s">
        <v>1161</v>
      </c>
      <c r="E107" s="39" t="s">
        <v>1160</v>
      </c>
      <c r="F107" s="40">
        <v>59.916699999999999</v>
      </c>
      <c r="G107" s="41">
        <v>-136.79999900000001</v>
      </c>
      <c r="H107" s="34"/>
      <c r="I107" s="34"/>
      <c r="J107" s="80"/>
      <c r="K107" s="81"/>
      <c r="L107" s="55"/>
      <c r="M107" s="86"/>
      <c r="N107" s="55"/>
      <c r="O107" s="55"/>
      <c r="P107" s="54"/>
      <c r="Q107" s="59"/>
      <c r="U107" s="62" t="str">
        <f>IF(OR(ISBLANK(H107),ISBLANK(J107),ISBLANK(#REF!)), "",(H107*J107/#REF!))</f>
        <v/>
      </c>
      <c r="V107" s="62" t="str">
        <f>IF(OR(ISBLANK(I107),ISBLANK(K107),ISBLANK(#REF!)), "", (I107*K107/#REF!))</f>
        <v/>
      </c>
      <c r="W107" s="62" t="str">
        <f t="shared" si="2"/>
        <v/>
      </c>
      <c r="X107" s="63" t="str">
        <f>IF(COUNT(#REF!,W107)=2,#REF!-W107, "")</f>
        <v/>
      </c>
      <c r="Z107" s="36" t="str">
        <f t="shared" si="3"/>
        <v/>
      </c>
    </row>
    <row r="108" spans="2:26" x14ac:dyDescent="0.25">
      <c r="B108" s="38">
        <v>8223</v>
      </c>
      <c r="C108" s="39" t="s">
        <v>69</v>
      </c>
      <c r="D108" s="39" t="s">
        <v>1161</v>
      </c>
      <c r="E108" s="39" t="s">
        <v>1160</v>
      </c>
      <c r="F108" s="40">
        <v>49.528979999999997</v>
      </c>
      <c r="G108" s="41">
        <v>-121.761295</v>
      </c>
      <c r="H108" s="34"/>
      <c r="I108" s="34"/>
      <c r="J108" s="80"/>
      <c r="K108" s="81"/>
      <c r="L108" s="55"/>
      <c r="M108" s="86"/>
      <c r="N108" s="55"/>
      <c r="O108" s="55"/>
      <c r="P108" s="54"/>
      <c r="Q108" s="59"/>
      <c r="U108" s="62" t="str">
        <f>IF(OR(ISBLANK(H108),ISBLANK(J108),ISBLANK(#REF!)), "",(H108*J108/#REF!))</f>
        <v/>
      </c>
      <c r="V108" s="62" t="str">
        <f>IF(OR(ISBLANK(I108),ISBLANK(K108),ISBLANK(#REF!)), "", (I108*K108/#REF!))</f>
        <v/>
      </c>
      <c r="W108" s="62" t="str">
        <f t="shared" si="2"/>
        <v/>
      </c>
      <c r="X108" s="63" t="str">
        <f>IF(COUNT(#REF!,W108)=2,#REF!-W108, "")</f>
        <v/>
      </c>
      <c r="Z108" s="36" t="str">
        <f t="shared" si="3"/>
        <v/>
      </c>
    </row>
    <row r="109" spans="2:26" x14ac:dyDescent="0.25">
      <c r="B109" s="38">
        <v>8926</v>
      </c>
      <c r="C109" s="39" t="s">
        <v>70</v>
      </c>
      <c r="D109" s="39" t="s">
        <v>1161</v>
      </c>
      <c r="E109" s="39" t="s">
        <v>1160</v>
      </c>
      <c r="F109" s="40">
        <v>56.274045999999998</v>
      </c>
      <c r="G109" s="41">
        <v>-121.230744</v>
      </c>
      <c r="H109" s="34"/>
      <c r="I109" s="34"/>
      <c r="J109" s="80"/>
      <c r="K109" s="81"/>
      <c r="L109" s="55"/>
      <c r="M109" s="86"/>
      <c r="N109" s="55"/>
      <c r="O109" s="55"/>
      <c r="P109" s="54"/>
      <c r="Q109" s="59"/>
      <c r="U109" s="62" t="str">
        <f>IF(OR(ISBLANK(H109),ISBLANK(J109),ISBLANK(#REF!)), "",(H109*J109/#REF!))</f>
        <v/>
      </c>
      <c r="V109" s="62" t="str">
        <f>IF(OR(ISBLANK(I109),ISBLANK(K109),ISBLANK(#REF!)), "", (I109*K109/#REF!))</f>
        <v/>
      </c>
      <c r="W109" s="62" t="str">
        <f t="shared" si="2"/>
        <v/>
      </c>
      <c r="X109" s="63" t="str">
        <f>IF(COUNT(#REF!,W109)=2,#REF!-W109, "")</f>
        <v/>
      </c>
      <c r="Z109" s="36" t="str">
        <f t="shared" si="3"/>
        <v/>
      </c>
    </row>
    <row r="110" spans="2:26" x14ac:dyDescent="0.25">
      <c r="B110" s="38">
        <v>8429</v>
      </c>
      <c r="C110" s="39" t="s">
        <v>71</v>
      </c>
      <c r="D110" s="39" t="s">
        <v>1161</v>
      </c>
      <c r="E110" s="39" t="s">
        <v>1160</v>
      </c>
      <c r="F110" s="40">
        <v>54.495905999999998</v>
      </c>
      <c r="G110" s="41">
        <v>-122.67922</v>
      </c>
      <c r="H110" s="34"/>
      <c r="I110" s="34"/>
      <c r="J110" s="80"/>
      <c r="K110" s="81"/>
      <c r="L110" s="55"/>
      <c r="M110" s="86"/>
      <c r="N110" s="55"/>
      <c r="O110" s="55"/>
      <c r="P110" s="54"/>
      <c r="Q110" s="59"/>
      <c r="U110" s="62" t="str">
        <f>IF(OR(ISBLANK(H110),ISBLANK(J110),ISBLANK(#REF!)), "",(H110*J110/#REF!))</f>
        <v/>
      </c>
      <c r="V110" s="62" t="str">
        <f>IF(OR(ISBLANK(I110),ISBLANK(K110),ISBLANK(#REF!)), "", (I110*K110/#REF!))</f>
        <v/>
      </c>
      <c r="W110" s="62" t="str">
        <f t="shared" si="2"/>
        <v/>
      </c>
      <c r="X110" s="63" t="str">
        <f>IF(COUNT(#REF!,W110)=2,#REF!-W110, "")</f>
        <v/>
      </c>
      <c r="Z110" s="36" t="str">
        <f t="shared" si="3"/>
        <v/>
      </c>
    </row>
    <row r="111" spans="2:26" x14ac:dyDescent="0.25">
      <c r="B111" s="38">
        <v>8904</v>
      </c>
      <c r="C111" s="39" t="s">
        <v>71</v>
      </c>
      <c r="D111" s="39" t="s">
        <v>1161</v>
      </c>
      <c r="E111" s="39" t="s">
        <v>1160</v>
      </c>
      <c r="F111" s="40">
        <v>56.2</v>
      </c>
      <c r="G111" s="41">
        <v>-126.85</v>
      </c>
      <c r="H111" s="34"/>
      <c r="I111" s="34"/>
      <c r="J111" s="80"/>
      <c r="K111" s="81"/>
      <c r="L111" s="55"/>
      <c r="M111" s="86"/>
      <c r="N111" s="55"/>
      <c r="O111" s="55"/>
      <c r="P111" s="54"/>
      <c r="Q111" s="59"/>
      <c r="U111" s="62" t="str">
        <f>IF(OR(ISBLANK(H111),ISBLANK(J111),ISBLANK(#REF!)), "",(H111*J111/#REF!))</f>
        <v/>
      </c>
      <c r="V111" s="62" t="str">
        <f>IF(OR(ISBLANK(I111),ISBLANK(K111),ISBLANK(#REF!)), "", (I111*K111/#REF!))</f>
        <v/>
      </c>
      <c r="W111" s="62" t="str">
        <f t="shared" si="2"/>
        <v/>
      </c>
      <c r="X111" s="63" t="str">
        <f>IF(COUNT(#REF!,W111)=2,#REF!-W111, "")</f>
        <v/>
      </c>
      <c r="Z111" s="36" t="str">
        <f t="shared" si="3"/>
        <v/>
      </c>
    </row>
    <row r="112" spans="2:26" x14ac:dyDescent="0.25">
      <c r="B112" s="38">
        <v>8346</v>
      </c>
      <c r="C112" s="39" t="s">
        <v>72</v>
      </c>
      <c r="D112" s="39" t="s">
        <v>1161</v>
      </c>
      <c r="E112" s="39" t="s">
        <v>1160</v>
      </c>
      <c r="F112" s="40">
        <v>50.733300999999997</v>
      </c>
      <c r="G112" s="41">
        <v>-117.7333</v>
      </c>
      <c r="H112" s="34"/>
      <c r="I112" s="34"/>
      <c r="J112" s="80"/>
      <c r="K112" s="81"/>
      <c r="L112" s="55"/>
      <c r="M112" s="86"/>
      <c r="N112" s="55"/>
      <c r="O112" s="55"/>
      <c r="P112" s="54"/>
      <c r="Q112" s="59"/>
      <c r="U112" s="62" t="str">
        <f>IF(OR(ISBLANK(H112),ISBLANK(J112),ISBLANK(#REF!)), "",(H112*J112/#REF!))</f>
        <v/>
      </c>
      <c r="V112" s="62" t="str">
        <f>IF(OR(ISBLANK(I112),ISBLANK(K112),ISBLANK(#REF!)), "", (I112*K112/#REF!))</f>
        <v/>
      </c>
      <c r="W112" s="62" t="str">
        <f t="shared" si="2"/>
        <v/>
      </c>
      <c r="X112" s="63" t="str">
        <f>IF(COUNT(#REF!,W112)=2,#REF!-W112, "")</f>
        <v/>
      </c>
      <c r="Z112" s="36" t="str">
        <f t="shared" si="3"/>
        <v/>
      </c>
    </row>
    <row r="113" spans="2:26" x14ac:dyDescent="0.25">
      <c r="B113" s="38">
        <v>8963</v>
      </c>
      <c r="C113" s="39" t="s">
        <v>73</v>
      </c>
      <c r="D113" s="39" t="s">
        <v>1161</v>
      </c>
      <c r="E113" s="39" t="s">
        <v>1160</v>
      </c>
      <c r="F113" s="40">
        <v>56.733300999999997</v>
      </c>
      <c r="G113" s="41">
        <v>-122.58329999999999</v>
      </c>
      <c r="H113" s="34"/>
      <c r="I113" s="34"/>
      <c r="J113" s="80"/>
      <c r="K113" s="81"/>
      <c r="L113" s="55"/>
      <c r="M113" s="86"/>
      <c r="N113" s="55"/>
      <c r="O113" s="55"/>
      <c r="P113" s="54"/>
      <c r="Q113" s="59"/>
      <c r="U113" s="62" t="str">
        <f>IF(OR(ISBLANK(H113),ISBLANK(J113),ISBLANK(#REF!)), "",(H113*J113/#REF!))</f>
        <v/>
      </c>
      <c r="V113" s="62" t="str">
        <f>IF(OR(ISBLANK(I113),ISBLANK(K113),ISBLANK(#REF!)), "", (I113*K113/#REF!))</f>
        <v/>
      </c>
      <c r="W113" s="62" t="str">
        <f t="shared" si="2"/>
        <v/>
      </c>
      <c r="X113" s="63" t="str">
        <f>IF(COUNT(#REF!,W113)=2,#REF!-W113, "")</f>
        <v/>
      </c>
      <c r="Z113" s="36" t="str">
        <f t="shared" si="3"/>
        <v/>
      </c>
    </row>
    <row r="114" spans="2:26" x14ac:dyDescent="0.25">
      <c r="B114" s="38">
        <v>8142</v>
      </c>
      <c r="C114" s="39" t="s">
        <v>74</v>
      </c>
      <c r="D114" s="39" t="s">
        <v>1161</v>
      </c>
      <c r="E114" s="39" t="s">
        <v>1160</v>
      </c>
      <c r="F114" s="40">
        <v>49.436810000000001</v>
      </c>
      <c r="G114" s="41">
        <v>-119.088964</v>
      </c>
      <c r="H114" s="34"/>
      <c r="I114" s="34"/>
      <c r="J114" s="80"/>
      <c r="K114" s="81"/>
      <c r="L114" s="55"/>
      <c r="M114" s="86"/>
      <c r="N114" s="55"/>
      <c r="O114" s="55"/>
      <c r="P114" s="54"/>
      <c r="Q114" s="59"/>
      <c r="U114" s="62" t="str">
        <f>IF(OR(ISBLANK(H114),ISBLANK(J114),ISBLANK(#REF!)), "",(H114*J114/#REF!))</f>
        <v/>
      </c>
      <c r="V114" s="62" t="str">
        <f>IF(OR(ISBLANK(I114),ISBLANK(K114),ISBLANK(#REF!)), "", (I114*K114/#REF!))</f>
        <v/>
      </c>
      <c r="W114" s="62" t="str">
        <f t="shared" si="2"/>
        <v/>
      </c>
      <c r="X114" s="63" t="str">
        <f>IF(COUNT(#REF!,W114)=2,#REF!-W114, "")</f>
        <v/>
      </c>
      <c r="Z114" s="36" t="str">
        <f t="shared" si="3"/>
        <v/>
      </c>
    </row>
    <row r="115" spans="2:26" x14ac:dyDescent="0.25">
      <c r="B115" s="38">
        <v>8835</v>
      </c>
      <c r="C115" s="39" t="s">
        <v>75</v>
      </c>
      <c r="D115" s="39" t="s">
        <v>1161</v>
      </c>
      <c r="E115" s="39" t="s">
        <v>1161</v>
      </c>
      <c r="F115" s="40">
        <v>53.817244000000002</v>
      </c>
      <c r="G115" s="41">
        <v>-122.881338</v>
      </c>
      <c r="H115" s="34"/>
      <c r="I115" s="34"/>
      <c r="J115" s="80"/>
      <c r="K115" s="81"/>
      <c r="L115" s="55"/>
      <c r="M115" s="86"/>
      <c r="N115" s="55"/>
      <c r="O115" s="55"/>
      <c r="P115" s="54"/>
      <c r="Q115" s="59"/>
      <c r="U115" s="62" t="str">
        <f>IF(OR(ISBLANK(H115),ISBLANK(J115),ISBLANK(#REF!)), "",(H115*J115/#REF!))</f>
        <v/>
      </c>
      <c r="V115" s="62" t="str">
        <f>IF(OR(ISBLANK(I115),ISBLANK(K115),ISBLANK(#REF!)), "", (I115*K115/#REF!))</f>
        <v/>
      </c>
      <c r="W115" s="62" t="str">
        <f t="shared" si="2"/>
        <v/>
      </c>
      <c r="X115" s="63" t="str">
        <f>IF(COUNT(#REF!,W115)=2,#REF!-W115, "")</f>
        <v/>
      </c>
      <c r="Z115" s="36" t="str">
        <f t="shared" si="3"/>
        <v/>
      </c>
    </row>
    <row r="116" spans="2:26" x14ac:dyDescent="0.25">
      <c r="B116" s="38">
        <v>50640</v>
      </c>
      <c r="C116" s="39" t="s">
        <v>76</v>
      </c>
      <c r="D116" s="39" t="s">
        <v>1160</v>
      </c>
      <c r="E116" s="39" t="s">
        <v>1160</v>
      </c>
      <c r="F116" s="40">
        <v>48.337563766999999</v>
      </c>
      <c r="G116" s="41">
        <v>-123.60830199900001</v>
      </c>
      <c r="H116" s="34"/>
      <c r="I116" s="34"/>
      <c r="J116" s="80"/>
      <c r="K116" s="81"/>
      <c r="L116" s="55"/>
      <c r="M116" s="86"/>
      <c r="N116" s="55"/>
      <c r="O116" s="55"/>
      <c r="P116" s="54"/>
      <c r="Q116" s="59"/>
      <c r="U116" s="62" t="str">
        <f>IF(OR(ISBLANK(H116),ISBLANK(J116),ISBLANK(#REF!)), "",(H116*J116/#REF!))</f>
        <v/>
      </c>
      <c r="V116" s="62" t="str">
        <f>IF(OR(ISBLANK(I116),ISBLANK(K116),ISBLANK(#REF!)), "", (I116*K116/#REF!))</f>
        <v/>
      </c>
      <c r="W116" s="62" t="str">
        <f t="shared" si="2"/>
        <v/>
      </c>
      <c r="X116" s="63" t="str">
        <f>IF(COUNT(#REF!,W116)=2,#REF!-W116, "")</f>
        <v/>
      </c>
      <c r="Z116" s="36">
        <f t="shared" si="3"/>
        <v>0</v>
      </c>
    </row>
    <row r="117" spans="2:26" x14ac:dyDescent="0.25">
      <c r="B117" s="38">
        <v>8108</v>
      </c>
      <c r="C117" s="39" t="s">
        <v>77</v>
      </c>
      <c r="D117" s="39" t="s">
        <v>1161</v>
      </c>
      <c r="E117" s="39" t="s">
        <v>1161</v>
      </c>
      <c r="F117" s="40">
        <v>49.318235999999999</v>
      </c>
      <c r="G117" s="41">
        <v>-122.928169</v>
      </c>
      <c r="H117" s="34"/>
      <c r="I117" s="34"/>
      <c r="J117" s="80"/>
      <c r="K117" s="81"/>
      <c r="L117" s="55"/>
      <c r="M117" s="86"/>
      <c r="N117" s="55"/>
      <c r="O117" s="55"/>
      <c r="P117" s="54"/>
      <c r="Q117" s="59"/>
      <c r="U117" s="62" t="str">
        <f>IF(OR(ISBLANK(H117),ISBLANK(J117),ISBLANK(#REF!)), "",(H117*J117/#REF!))</f>
        <v/>
      </c>
      <c r="V117" s="62" t="str">
        <f>IF(OR(ISBLANK(I117),ISBLANK(K117),ISBLANK(#REF!)), "", (I117*K117/#REF!))</f>
        <v/>
      </c>
      <c r="W117" s="62" t="str">
        <f t="shared" si="2"/>
        <v/>
      </c>
      <c r="X117" s="63" t="str">
        <f>IF(COUNT(#REF!,W117)=2,#REF!-W117, "")</f>
        <v/>
      </c>
      <c r="Z117" s="36" t="str">
        <f t="shared" si="3"/>
        <v/>
      </c>
    </row>
    <row r="118" spans="2:26" x14ac:dyDescent="0.25">
      <c r="B118" s="38">
        <v>8102</v>
      </c>
      <c r="C118" s="39" t="s">
        <v>78</v>
      </c>
      <c r="D118" s="39" t="s">
        <v>1161</v>
      </c>
      <c r="E118" s="39" t="s">
        <v>1161</v>
      </c>
      <c r="F118" s="40">
        <v>49.078048000000003</v>
      </c>
      <c r="G118" s="41">
        <v>-121.866156</v>
      </c>
      <c r="H118" s="34"/>
      <c r="I118" s="34"/>
      <c r="J118" s="80"/>
      <c r="K118" s="81"/>
      <c r="L118" s="55"/>
      <c r="M118" s="86"/>
      <c r="N118" s="55"/>
      <c r="O118" s="55"/>
      <c r="P118" s="54"/>
      <c r="Q118" s="59"/>
      <c r="U118" s="62" t="str">
        <f>IF(OR(ISBLANK(H118),ISBLANK(J118),ISBLANK(#REF!)), "",(H118*J118/#REF!))</f>
        <v/>
      </c>
      <c r="V118" s="62" t="str">
        <f>IF(OR(ISBLANK(I118),ISBLANK(K118),ISBLANK(#REF!)), "", (I118*K118/#REF!))</f>
        <v/>
      </c>
      <c r="W118" s="62" t="str">
        <f t="shared" si="2"/>
        <v/>
      </c>
      <c r="X118" s="63" t="str">
        <f>IF(COUNT(#REF!,W118)=2,#REF!-W118, "")</f>
        <v/>
      </c>
      <c r="Z118" s="36" t="str">
        <f t="shared" si="3"/>
        <v/>
      </c>
    </row>
    <row r="119" spans="2:26" x14ac:dyDescent="0.25">
      <c r="B119" s="38">
        <v>8898</v>
      </c>
      <c r="C119" s="39" t="s">
        <v>79</v>
      </c>
      <c r="D119" s="39" t="s">
        <v>1161</v>
      </c>
      <c r="E119" s="39" t="s">
        <v>1160</v>
      </c>
      <c r="F119" s="40">
        <v>56.744444000000001</v>
      </c>
      <c r="G119" s="41">
        <v>-129.794443</v>
      </c>
      <c r="H119" s="34"/>
      <c r="I119" s="34"/>
      <c r="J119" s="80"/>
      <c r="K119" s="81"/>
      <c r="L119" s="55"/>
      <c r="M119" s="86"/>
      <c r="N119" s="55"/>
      <c r="O119" s="55"/>
      <c r="P119" s="54"/>
      <c r="Q119" s="59"/>
      <c r="U119" s="62" t="str">
        <f>IF(OR(ISBLANK(H119),ISBLANK(J119),ISBLANK(#REF!)), "",(H119*J119/#REF!))</f>
        <v/>
      </c>
      <c r="V119" s="62" t="str">
        <f>IF(OR(ISBLANK(I119),ISBLANK(K119),ISBLANK(#REF!)), "", (I119*K119/#REF!))</f>
        <v/>
      </c>
      <c r="W119" s="62" t="str">
        <f t="shared" si="2"/>
        <v/>
      </c>
      <c r="X119" s="63" t="str">
        <f>IF(COUNT(#REF!,W119)=2,#REF!-W119, "")</f>
        <v/>
      </c>
      <c r="Z119" s="36" t="str">
        <f t="shared" si="3"/>
        <v/>
      </c>
    </row>
    <row r="120" spans="2:26" x14ac:dyDescent="0.25">
      <c r="B120" s="38">
        <v>50538</v>
      </c>
      <c r="C120" s="39" t="s">
        <v>80</v>
      </c>
      <c r="D120" s="39" t="s">
        <v>1160</v>
      </c>
      <c r="E120" s="39" t="s">
        <v>1160</v>
      </c>
      <c r="F120" s="40">
        <v>52.169770157000002</v>
      </c>
      <c r="G120" s="41">
        <v>-128.144901014</v>
      </c>
      <c r="H120" s="34"/>
      <c r="I120" s="34"/>
      <c r="J120" s="80"/>
      <c r="K120" s="81"/>
      <c r="L120" s="55"/>
      <c r="M120" s="86"/>
      <c r="N120" s="55"/>
      <c r="O120" s="55"/>
      <c r="P120" s="54"/>
      <c r="Q120" s="59"/>
      <c r="U120" s="62" t="str">
        <f>IF(OR(ISBLANK(H120),ISBLANK(J120),ISBLANK(#REF!)), "",(H120*J120/#REF!))</f>
        <v/>
      </c>
      <c r="V120" s="62" t="str">
        <f>IF(OR(ISBLANK(I120),ISBLANK(K120),ISBLANK(#REF!)), "", (I120*K120/#REF!))</f>
        <v/>
      </c>
      <c r="W120" s="62" t="str">
        <f t="shared" si="2"/>
        <v/>
      </c>
      <c r="X120" s="63" t="str">
        <f>IF(COUNT(#REF!,W120)=2,#REF!-W120, "")</f>
        <v/>
      </c>
      <c r="Z120" s="36">
        <f t="shared" si="3"/>
        <v>0</v>
      </c>
    </row>
    <row r="121" spans="2:26" x14ac:dyDescent="0.25">
      <c r="B121" s="38">
        <v>8524</v>
      </c>
      <c r="C121" s="39" t="s">
        <v>81</v>
      </c>
      <c r="D121" s="39" t="s">
        <v>1160</v>
      </c>
      <c r="E121" s="39" t="s">
        <v>1160</v>
      </c>
      <c r="F121" s="40">
        <v>52.370575000000002</v>
      </c>
      <c r="G121" s="41">
        <v>-126.75177100000001</v>
      </c>
      <c r="H121" s="34"/>
      <c r="I121" s="34"/>
      <c r="J121" s="80"/>
      <c r="K121" s="81"/>
      <c r="L121" s="55"/>
      <c r="M121" s="86"/>
      <c r="N121" s="55"/>
      <c r="O121" s="55"/>
      <c r="P121" s="54"/>
      <c r="Q121" s="59"/>
      <c r="U121" s="62" t="str">
        <f>IF(OR(ISBLANK(H121),ISBLANK(J121),ISBLANK(#REF!)), "",(H121*J121/#REF!))</f>
        <v/>
      </c>
      <c r="V121" s="62" t="str">
        <f>IF(OR(ISBLANK(I121),ISBLANK(K121),ISBLANK(#REF!)), "", (I121*K121/#REF!))</f>
        <v/>
      </c>
      <c r="W121" s="62" t="str">
        <f t="shared" si="2"/>
        <v/>
      </c>
      <c r="X121" s="63" t="str">
        <f>IF(COUNT(#REF!,W121)=2,#REF!-W121, "")</f>
        <v/>
      </c>
      <c r="Z121" s="36">
        <f t="shared" si="3"/>
        <v>0</v>
      </c>
    </row>
    <row r="122" spans="2:26" x14ac:dyDescent="0.25">
      <c r="B122" s="38">
        <v>8999</v>
      </c>
      <c r="C122" s="39" t="s">
        <v>82</v>
      </c>
      <c r="D122" s="39" t="s">
        <v>1161</v>
      </c>
      <c r="E122" s="39" t="s">
        <v>1160</v>
      </c>
      <c r="F122" s="40">
        <v>59.845115</v>
      </c>
      <c r="G122" s="41">
        <v>-134.98693499999999</v>
      </c>
      <c r="H122" s="34"/>
      <c r="I122" s="34"/>
      <c r="J122" s="80"/>
      <c r="K122" s="81"/>
      <c r="L122" s="55"/>
      <c r="M122" s="86"/>
      <c r="N122" s="55"/>
      <c r="O122" s="55"/>
      <c r="P122" s="54"/>
      <c r="Q122" s="59"/>
      <c r="U122" s="62" t="str">
        <f>IF(OR(ISBLANK(H122),ISBLANK(J122),ISBLANK(#REF!)), "",(H122*J122/#REF!))</f>
        <v/>
      </c>
      <c r="V122" s="62" t="str">
        <f>IF(OR(ISBLANK(I122),ISBLANK(K122),ISBLANK(#REF!)), "", (I122*K122/#REF!))</f>
        <v/>
      </c>
      <c r="W122" s="62" t="str">
        <f t="shared" si="2"/>
        <v/>
      </c>
      <c r="X122" s="63" t="str">
        <f>IF(COUNT(#REF!,W122)=2,#REF!-W122, "")</f>
        <v/>
      </c>
      <c r="Z122" s="36" t="str">
        <f t="shared" si="3"/>
        <v/>
      </c>
    </row>
    <row r="123" spans="2:26" x14ac:dyDescent="0.25">
      <c r="B123" s="38">
        <v>8942</v>
      </c>
      <c r="C123" s="39" t="s">
        <v>83</v>
      </c>
      <c r="D123" s="39" t="s">
        <v>1161</v>
      </c>
      <c r="E123" s="39" t="s">
        <v>1160</v>
      </c>
      <c r="F123" s="40">
        <v>55.810856999999999</v>
      </c>
      <c r="G123" s="41">
        <v>-120.506356</v>
      </c>
      <c r="H123" s="34"/>
      <c r="I123" s="34"/>
      <c r="J123" s="80"/>
      <c r="K123" s="81"/>
      <c r="L123" s="55"/>
      <c r="M123" s="86"/>
      <c r="N123" s="55"/>
      <c r="O123" s="55"/>
      <c r="P123" s="54"/>
      <c r="Q123" s="59"/>
      <c r="U123" s="62" t="str">
        <f>IF(OR(ISBLANK(H123),ISBLANK(J123),ISBLANK(#REF!)), "",(H123*J123/#REF!))</f>
        <v/>
      </c>
      <c r="V123" s="62" t="str">
        <f>IF(OR(ISBLANK(I123),ISBLANK(K123),ISBLANK(#REF!)), "", (I123*K123/#REF!))</f>
        <v/>
      </c>
      <c r="W123" s="62" t="str">
        <f t="shared" si="2"/>
        <v/>
      </c>
      <c r="X123" s="63" t="str">
        <f>IF(COUNT(#REF!,W123)=2,#REF!-W123, "")</f>
        <v/>
      </c>
      <c r="Z123" s="36" t="str">
        <f t="shared" si="3"/>
        <v/>
      </c>
    </row>
    <row r="124" spans="2:26" x14ac:dyDescent="0.25">
      <c r="B124" s="38">
        <v>8505</v>
      </c>
      <c r="C124" s="39" t="s">
        <v>84</v>
      </c>
      <c r="D124" s="39" t="s">
        <v>1161</v>
      </c>
      <c r="E124" s="39" t="s">
        <v>1160</v>
      </c>
      <c r="F124" s="40">
        <v>51.182918999999998</v>
      </c>
      <c r="G124" s="41">
        <v>-122.117024</v>
      </c>
      <c r="H124" s="34"/>
      <c r="I124" s="34"/>
      <c r="J124" s="80"/>
      <c r="K124" s="81"/>
      <c r="L124" s="55"/>
      <c r="M124" s="86"/>
      <c r="N124" s="55"/>
      <c r="O124" s="55"/>
      <c r="P124" s="54"/>
      <c r="Q124" s="59"/>
      <c r="U124" s="62" t="str">
        <f>IF(OR(ISBLANK(H124),ISBLANK(J124),ISBLANK(#REF!)), "",(H124*J124/#REF!))</f>
        <v/>
      </c>
      <c r="V124" s="62" t="str">
        <f>IF(OR(ISBLANK(I124),ISBLANK(K124),ISBLANK(#REF!)), "", (I124*K124/#REF!))</f>
        <v/>
      </c>
      <c r="W124" s="62" t="str">
        <f t="shared" si="2"/>
        <v/>
      </c>
      <c r="X124" s="63" t="str">
        <f>IF(COUNT(#REF!,W124)=2,#REF!-W124, "")</f>
        <v/>
      </c>
      <c r="Z124" s="36" t="str">
        <f t="shared" si="3"/>
        <v/>
      </c>
    </row>
    <row r="125" spans="2:26" x14ac:dyDescent="0.25">
      <c r="B125" s="38">
        <v>8761</v>
      </c>
      <c r="C125" s="39" t="s">
        <v>85</v>
      </c>
      <c r="D125" s="39" t="s">
        <v>1161</v>
      </c>
      <c r="E125" s="39" t="s">
        <v>1160</v>
      </c>
      <c r="F125" s="40">
        <v>50.397215000000003</v>
      </c>
      <c r="G125" s="41">
        <v>-125.13525799999999</v>
      </c>
      <c r="H125" s="34"/>
      <c r="I125" s="34"/>
      <c r="J125" s="80"/>
      <c r="K125" s="81"/>
      <c r="L125" s="55"/>
      <c r="M125" s="86"/>
      <c r="N125" s="55"/>
      <c r="O125" s="55"/>
      <c r="P125" s="54"/>
      <c r="Q125" s="59"/>
      <c r="U125" s="62" t="str">
        <f>IF(OR(ISBLANK(H125),ISBLANK(J125),ISBLANK(#REF!)), "",(H125*J125/#REF!))</f>
        <v/>
      </c>
      <c r="V125" s="62" t="str">
        <f>IF(OR(ISBLANK(I125),ISBLANK(K125),ISBLANK(#REF!)), "", (I125*K125/#REF!))</f>
        <v/>
      </c>
      <c r="W125" s="62" t="str">
        <f t="shared" si="2"/>
        <v/>
      </c>
      <c r="X125" s="63" t="str">
        <f>IF(COUNT(#REF!,W125)=2,#REF!-W125, "")</f>
        <v/>
      </c>
      <c r="Z125" s="36" t="str">
        <f t="shared" si="3"/>
        <v/>
      </c>
    </row>
    <row r="126" spans="2:26" x14ac:dyDescent="0.25">
      <c r="B126" s="38">
        <v>8511</v>
      </c>
      <c r="C126" s="39" t="s">
        <v>86</v>
      </c>
      <c r="D126" s="39" t="s">
        <v>1161</v>
      </c>
      <c r="E126" s="39" t="s">
        <v>1160</v>
      </c>
      <c r="F126" s="40">
        <v>51.718809999999998</v>
      </c>
      <c r="G126" s="41">
        <v>-123.037621</v>
      </c>
      <c r="H126" s="34"/>
      <c r="I126" s="34"/>
      <c r="J126" s="80"/>
      <c r="K126" s="81"/>
      <c r="L126" s="55"/>
      <c r="M126" s="86"/>
      <c r="N126" s="55"/>
      <c r="O126" s="55"/>
      <c r="P126" s="54"/>
      <c r="Q126" s="59"/>
      <c r="U126" s="62" t="str">
        <f>IF(OR(ISBLANK(H126),ISBLANK(J126),ISBLANK(#REF!)), "",(H126*J126/#REF!))</f>
        <v/>
      </c>
      <c r="V126" s="62" t="str">
        <f>IF(OR(ISBLANK(I126),ISBLANK(K126),ISBLANK(#REF!)), "", (I126*K126/#REF!))</f>
        <v/>
      </c>
      <c r="W126" s="62" t="str">
        <f t="shared" si="2"/>
        <v/>
      </c>
      <c r="X126" s="63" t="str">
        <f>IF(COUNT(#REF!,W126)=2,#REF!-W126, "")</f>
        <v/>
      </c>
      <c r="Z126" s="36" t="str">
        <f t="shared" si="3"/>
        <v/>
      </c>
    </row>
    <row r="127" spans="2:26" x14ac:dyDescent="0.25">
      <c r="B127" s="38">
        <v>8449</v>
      </c>
      <c r="C127" s="39" t="s">
        <v>87</v>
      </c>
      <c r="D127" s="39" t="s">
        <v>1161</v>
      </c>
      <c r="E127" s="39" t="s">
        <v>1160</v>
      </c>
      <c r="F127" s="40">
        <v>52.404901000000002</v>
      </c>
      <c r="G127" s="41">
        <v>-121.876238</v>
      </c>
      <c r="H127" s="34"/>
      <c r="I127" s="34"/>
      <c r="J127" s="80"/>
      <c r="K127" s="81"/>
      <c r="L127" s="55"/>
      <c r="M127" s="86"/>
      <c r="N127" s="55"/>
      <c r="O127" s="55"/>
      <c r="P127" s="54"/>
      <c r="Q127" s="59"/>
      <c r="U127" s="62" t="str">
        <f>IF(OR(ISBLANK(H127),ISBLANK(J127),ISBLANK(#REF!)), "",(H127*J127/#REF!))</f>
        <v/>
      </c>
      <c r="V127" s="62" t="str">
        <f>IF(OR(ISBLANK(I127),ISBLANK(K127),ISBLANK(#REF!)), "", (I127*K127/#REF!))</f>
        <v/>
      </c>
      <c r="W127" s="62" t="str">
        <f t="shared" si="2"/>
        <v/>
      </c>
      <c r="X127" s="63" t="str">
        <f>IF(COUNT(#REF!,W127)=2,#REF!-W127, "")</f>
        <v/>
      </c>
      <c r="Z127" s="36" t="str">
        <f t="shared" si="3"/>
        <v/>
      </c>
    </row>
    <row r="128" spans="2:26" x14ac:dyDescent="0.25">
      <c r="B128" s="38">
        <v>8155</v>
      </c>
      <c r="C128" s="39" t="s">
        <v>88</v>
      </c>
      <c r="D128" s="39" t="s">
        <v>1161</v>
      </c>
      <c r="E128" s="39" t="s">
        <v>1161</v>
      </c>
      <c r="F128" s="40">
        <v>49.721423999999999</v>
      </c>
      <c r="G128" s="41">
        <v>-118.94036699999999</v>
      </c>
      <c r="H128" s="34"/>
      <c r="I128" s="34"/>
      <c r="J128" s="80"/>
      <c r="K128" s="81"/>
      <c r="L128" s="55"/>
      <c r="M128" s="86"/>
      <c r="N128" s="55"/>
      <c r="O128" s="55"/>
      <c r="P128" s="54"/>
      <c r="Q128" s="59"/>
      <c r="U128" s="62" t="str">
        <f>IF(OR(ISBLANK(H128),ISBLANK(J128),ISBLANK(#REF!)), "",(H128*J128/#REF!))</f>
        <v/>
      </c>
      <c r="V128" s="62" t="str">
        <f>IF(OR(ISBLANK(I128),ISBLANK(K128),ISBLANK(#REF!)), "", (I128*K128/#REF!))</f>
        <v/>
      </c>
      <c r="W128" s="62" t="str">
        <f t="shared" si="2"/>
        <v/>
      </c>
      <c r="X128" s="63" t="str">
        <f>IF(COUNT(#REF!,W128)=2,#REF!-W128, "")</f>
        <v/>
      </c>
      <c r="Z128" s="36" t="str">
        <f t="shared" si="3"/>
        <v/>
      </c>
    </row>
    <row r="129" spans="2:26" x14ac:dyDescent="0.25">
      <c r="B129" s="38">
        <v>8399</v>
      </c>
      <c r="C129" s="39" t="s">
        <v>89</v>
      </c>
      <c r="D129" s="39" t="s">
        <v>1161</v>
      </c>
      <c r="E129" s="39" t="s">
        <v>1160</v>
      </c>
      <c r="F129" s="40">
        <v>51.597084000000002</v>
      </c>
      <c r="G129" s="41">
        <v>-119.910417</v>
      </c>
      <c r="H129" s="34"/>
      <c r="I129" s="34"/>
      <c r="J129" s="80"/>
      <c r="K129" s="81"/>
      <c r="L129" s="55"/>
      <c r="M129" s="86"/>
      <c r="N129" s="55"/>
      <c r="O129" s="55"/>
      <c r="P129" s="54"/>
      <c r="Q129" s="59"/>
      <c r="U129" s="62" t="str">
        <f>IF(OR(ISBLANK(H129),ISBLANK(J129),ISBLANK(#REF!)), "",(H129*J129/#REF!))</f>
        <v/>
      </c>
      <c r="V129" s="62" t="str">
        <f>IF(OR(ISBLANK(I129),ISBLANK(K129),ISBLANK(#REF!)), "", (I129*K129/#REF!))</f>
        <v/>
      </c>
      <c r="W129" s="62" t="str">
        <f t="shared" si="2"/>
        <v/>
      </c>
      <c r="X129" s="63" t="str">
        <f>IF(COUNT(#REF!,W129)=2,#REF!-W129, "")</f>
        <v/>
      </c>
      <c r="Z129" s="36" t="str">
        <f t="shared" si="3"/>
        <v/>
      </c>
    </row>
    <row r="130" spans="2:26" x14ac:dyDescent="0.25">
      <c r="B130" s="38">
        <v>9033</v>
      </c>
      <c r="C130" s="39" t="s">
        <v>90</v>
      </c>
      <c r="D130" s="39" t="s">
        <v>1161</v>
      </c>
      <c r="E130" s="39" t="s">
        <v>1160</v>
      </c>
      <c r="F130" s="40">
        <v>50.034395000000004</v>
      </c>
      <c r="G130" s="41">
        <v>-116.87351700000001</v>
      </c>
      <c r="H130" s="34"/>
      <c r="I130" s="34"/>
      <c r="J130" s="80"/>
      <c r="K130" s="81"/>
      <c r="L130" s="55"/>
      <c r="M130" s="86"/>
      <c r="N130" s="55"/>
      <c r="O130" s="55"/>
      <c r="P130" s="54"/>
      <c r="Q130" s="59"/>
      <c r="U130" s="62" t="str">
        <f>IF(OR(ISBLANK(H130),ISBLANK(J130),ISBLANK(#REF!)), "",(H130*J130/#REF!))</f>
        <v/>
      </c>
      <c r="V130" s="62" t="str">
        <f>IF(OR(ISBLANK(I130),ISBLANK(K130),ISBLANK(#REF!)), "", (I130*K130/#REF!))</f>
        <v/>
      </c>
      <c r="W130" s="62" t="str">
        <f t="shared" si="2"/>
        <v/>
      </c>
      <c r="X130" s="63" t="str">
        <f>IF(COUNT(#REF!,W130)=2,#REF!-W130, "")</f>
        <v/>
      </c>
      <c r="Z130" s="36" t="str">
        <f t="shared" si="3"/>
        <v/>
      </c>
    </row>
    <row r="131" spans="2:26" x14ac:dyDescent="0.25">
      <c r="B131" s="38">
        <v>8168</v>
      </c>
      <c r="C131" s="39" t="s">
        <v>91</v>
      </c>
      <c r="D131" s="39" t="s">
        <v>1161</v>
      </c>
      <c r="E131" s="39" t="s">
        <v>1160</v>
      </c>
      <c r="F131" s="40">
        <v>50.4833</v>
      </c>
      <c r="G131" s="41">
        <v>-122.61669999999999</v>
      </c>
      <c r="H131" s="34"/>
      <c r="I131" s="34"/>
      <c r="J131" s="80"/>
      <c r="K131" s="81"/>
      <c r="L131" s="55"/>
      <c r="M131" s="86"/>
      <c r="N131" s="55"/>
      <c r="O131" s="55"/>
      <c r="P131" s="54"/>
      <c r="Q131" s="59"/>
      <c r="U131" s="62" t="str">
        <f>IF(OR(ISBLANK(H131),ISBLANK(J131),ISBLANK(#REF!)), "",(H131*J131/#REF!))</f>
        <v/>
      </c>
      <c r="V131" s="62" t="str">
        <f>IF(OR(ISBLANK(I131),ISBLANK(K131),ISBLANK(#REF!)), "", (I131*K131/#REF!))</f>
        <v/>
      </c>
      <c r="W131" s="62" t="str">
        <f t="shared" si="2"/>
        <v/>
      </c>
      <c r="X131" s="63" t="str">
        <f>IF(COUNT(#REF!,W131)=2,#REF!-W131, "")</f>
        <v/>
      </c>
      <c r="Z131" s="36" t="str">
        <f t="shared" si="3"/>
        <v/>
      </c>
    </row>
    <row r="132" spans="2:26" x14ac:dyDescent="0.25">
      <c r="B132" s="38">
        <v>8468</v>
      </c>
      <c r="C132" s="39" t="s">
        <v>92</v>
      </c>
      <c r="D132" s="39" t="s">
        <v>1161</v>
      </c>
      <c r="E132" s="39" t="s">
        <v>1160</v>
      </c>
      <c r="F132" s="40">
        <v>52.298115000000003</v>
      </c>
      <c r="G132" s="41">
        <v>-121.093121</v>
      </c>
      <c r="H132" s="34"/>
      <c r="I132" s="34"/>
      <c r="J132" s="80"/>
      <c r="K132" s="81"/>
      <c r="L132" s="55"/>
      <c r="M132" s="86"/>
      <c r="N132" s="55"/>
      <c r="O132" s="55"/>
      <c r="P132" s="54"/>
      <c r="Q132" s="59"/>
      <c r="U132" s="62" t="str">
        <f>IF(OR(ISBLANK(H132),ISBLANK(J132),ISBLANK(#REF!)), "",(H132*J132/#REF!))</f>
        <v/>
      </c>
      <c r="V132" s="62" t="str">
        <f>IF(OR(ISBLANK(I132),ISBLANK(K132),ISBLANK(#REF!)), "", (I132*K132/#REF!))</f>
        <v/>
      </c>
      <c r="W132" s="62" t="str">
        <f t="shared" si="2"/>
        <v/>
      </c>
      <c r="X132" s="63" t="str">
        <f>IF(COUNT(#REF!,W132)=2,#REF!-W132, "")</f>
        <v/>
      </c>
      <c r="Z132" s="36" t="str">
        <f t="shared" si="3"/>
        <v/>
      </c>
    </row>
    <row r="133" spans="2:26" x14ac:dyDescent="0.25">
      <c r="B133" s="38">
        <v>8748</v>
      </c>
      <c r="C133" s="39" t="s">
        <v>92</v>
      </c>
      <c r="D133" s="39" t="s">
        <v>1161</v>
      </c>
      <c r="E133" s="39" t="s">
        <v>1161</v>
      </c>
      <c r="F133" s="40">
        <v>49.836866999999998</v>
      </c>
      <c r="G133" s="41">
        <v>-125.132113</v>
      </c>
      <c r="H133" s="34"/>
      <c r="I133" s="34"/>
      <c r="J133" s="80"/>
      <c r="K133" s="81"/>
      <c r="L133" s="55"/>
      <c r="M133" s="86"/>
      <c r="N133" s="55"/>
      <c r="O133" s="55"/>
      <c r="P133" s="54"/>
      <c r="Q133" s="59"/>
      <c r="U133" s="62" t="str">
        <f>IF(OR(ISBLANK(H133),ISBLANK(J133),ISBLANK(#REF!)), "",(H133*J133/#REF!))</f>
        <v/>
      </c>
      <c r="V133" s="62" t="str">
        <f>IF(OR(ISBLANK(I133),ISBLANK(K133),ISBLANK(#REF!)), "", (I133*K133/#REF!))</f>
        <v/>
      </c>
      <c r="W133" s="62" t="str">
        <f t="shared" si="2"/>
        <v/>
      </c>
      <c r="X133" s="63" t="str">
        <f>IF(COUNT(#REF!,W133)=2,#REF!-W133, "")</f>
        <v/>
      </c>
      <c r="Z133" s="36" t="str">
        <f t="shared" si="3"/>
        <v/>
      </c>
    </row>
    <row r="134" spans="2:26" x14ac:dyDescent="0.25">
      <c r="B134" s="38">
        <v>8387</v>
      </c>
      <c r="C134" s="39" t="s">
        <v>93</v>
      </c>
      <c r="D134" s="39" t="s">
        <v>1161</v>
      </c>
      <c r="E134" s="39" t="s">
        <v>1160</v>
      </c>
      <c r="F134" s="40">
        <v>50.933875</v>
      </c>
      <c r="G134" s="41">
        <v>-120.25837799999999</v>
      </c>
      <c r="H134" s="34"/>
      <c r="I134" s="34"/>
      <c r="J134" s="80"/>
      <c r="K134" s="81"/>
      <c r="L134" s="55"/>
      <c r="M134" s="86"/>
      <c r="N134" s="55"/>
      <c r="O134" s="55"/>
      <c r="P134" s="54"/>
      <c r="Q134" s="59"/>
      <c r="U134" s="62" t="str">
        <f>IF(OR(ISBLANK(H134),ISBLANK(J134),ISBLANK(#REF!)), "",(H134*J134/#REF!))</f>
        <v/>
      </c>
      <c r="V134" s="62" t="str">
        <f>IF(OR(ISBLANK(I134),ISBLANK(K134),ISBLANK(#REF!)), "", (I134*K134/#REF!))</f>
        <v/>
      </c>
      <c r="W134" s="62" t="str">
        <f t="shared" si="2"/>
        <v/>
      </c>
      <c r="X134" s="63" t="str">
        <f>IF(COUNT(#REF!,W134)=2,#REF!-W134, "")</f>
        <v/>
      </c>
      <c r="Z134" s="36" t="str">
        <f t="shared" si="3"/>
        <v/>
      </c>
    </row>
    <row r="135" spans="2:26" x14ac:dyDescent="0.25">
      <c r="B135" s="38">
        <v>8202</v>
      </c>
      <c r="C135" s="39" t="s">
        <v>94</v>
      </c>
      <c r="D135" s="39" t="s">
        <v>1161</v>
      </c>
      <c r="E135" s="39" t="s">
        <v>1161</v>
      </c>
      <c r="F135" s="40">
        <v>49.773963999999999</v>
      </c>
      <c r="G135" s="41">
        <v>-124.394159</v>
      </c>
      <c r="H135" s="34"/>
      <c r="I135" s="34"/>
      <c r="J135" s="80"/>
      <c r="K135" s="81"/>
      <c r="L135" s="55"/>
      <c r="M135" s="86"/>
      <c r="N135" s="55"/>
      <c r="O135" s="55"/>
      <c r="P135" s="54"/>
      <c r="Q135" s="59"/>
      <c r="U135" s="62" t="str">
        <f>IF(OR(ISBLANK(H135),ISBLANK(J135),ISBLANK(#REF!)), "",(H135*J135/#REF!))</f>
        <v/>
      </c>
      <c r="V135" s="62" t="str">
        <f>IF(OR(ISBLANK(I135),ISBLANK(K135),ISBLANK(#REF!)), "", (I135*K135/#REF!))</f>
        <v/>
      </c>
      <c r="W135" s="62" t="str">
        <f t="shared" si="2"/>
        <v/>
      </c>
      <c r="X135" s="63" t="str">
        <f>IF(COUNT(#REF!,W135)=2,#REF!-W135, "")</f>
        <v/>
      </c>
      <c r="Z135" s="36" t="str">
        <f t="shared" si="3"/>
        <v/>
      </c>
    </row>
    <row r="136" spans="2:26" x14ac:dyDescent="0.25">
      <c r="B136" s="38">
        <v>8398</v>
      </c>
      <c r="C136" s="39" t="s">
        <v>95</v>
      </c>
      <c r="D136" s="39" t="s">
        <v>1161</v>
      </c>
      <c r="E136" s="39" t="s">
        <v>1160</v>
      </c>
      <c r="F136" s="40">
        <v>51.596902999999998</v>
      </c>
      <c r="G136" s="41">
        <v>-120.119771</v>
      </c>
      <c r="H136" s="34"/>
      <c r="I136" s="34"/>
      <c r="J136" s="80"/>
      <c r="K136" s="81"/>
      <c r="L136" s="55"/>
      <c r="M136" s="86"/>
      <c r="N136" s="55"/>
      <c r="O136" s="55"/>
      <c r="P136" s="54"/>
      <c r="Q136" s="59"/>
      <c r="U136" s="62" t="str">
        <f>IF(OR(ISBLANK(H136),ISBLANK(J136),ISBLANK(#REF!)), "",(H136*J136/#REF!))</f>
        <v/>
      </c>
      <c r="V136" s="62" t="str">
        <f>IF(OR(ISBLANK(I136),ISBLANK(K136),ISBLANK(#REF!)), "", (I136*K136/#REF!))</f>
        <v/>
      </c>
      <c r="W136" s="62" t="str">
        <f t="shared" si="2"/>
        <v/>
      </c>
      <c r="X136" s="63" t="str">
        <f>IF(COUNT(#REF!,W136)=2,#REF!-W136, "")</f>
        <v/>
      </c>
      <c r="Z136" s="36" t="str">
        <f t="shared" si="3"/>
        <v/>
      </c>
    </row>
    <row r="137" spans="2:26" x14ac:dyDescent="0.25">
      <c r="B137" s="38">
        <v>8529</v>
      </c>
      <c r="C137" s="39" t="s">
        <v>96</v>
      </c>
      <c r="D137" s="39" t="s">
        <v>1161</v>
      </c>
      <c r="E137" s="39" t="s">
        <v>1160</v>
      </c>
      <c r="F137" s="40">
        <v>53.287528999999999</v>
      </c>
      <c r="G137" s="41">
        <v>-123.151307</v>
      </c>
      <c r="H137" s="34"/>
      <c r="I137" s="34"/>
      <c r="J137" s="80"/>
      <c r="K137" s="81"/>
      <c r="L137" s="55"/>
      <c r="M137" s="86"/>
      <c r="N137" s="55"/>
      <c r="O137" s="55"/>
      <c r="P137" s="54"/>
      <c r="Q137" s="59"/>
      <c r="U137" s="62" t="str">
        <f>IF(OR(ISBLANK(H137),ISBLANK(J137),ISBLANK(#REF!)), "",(H137*J137/#REF!))</f>
        <v/>
      </c>
      <c r="V137" s="62" t="str">
        <f>IF(OR(ISBLANK(I137),ISBLANK(K137),ISBLANK(#REF!)), "", (I137*K137/#REF!))</f>
        <v/>
      </c>
      <c r="W137" s="62" t="str">
        <f t="shared" si="2"/>
        <v/>
      </c>
      <c r="X137" s="63" t="str">
        <f>IF(COUNT(#REF!,W137)=2,#REF!-W137, "")</f>
        <v/>
      </c>
      <c r="Z137" s="36" t="str">
        <f t="shared" si="3"/>
        <v/>
      </c>
    </row>
    <row r="138" spans="2:26" x14ac:dyDescent="0.25">
      <c r="B138" s="38">
        <v>8333</v>
      </c>
      <c r="C138" s="39" t="s">
        <v>97</v>
      </c>
      <c r="D138" s="39" t="s">
        <v>1161</v>
      </c>
      <c r="E138" s="39" t="s">
        <v>1160</v>
      </c>
      <c r="F138" s="40">
        <v>51.433301</v>
      </c>
      <c r="G138" s="41">
        <v>-117.0667</v>
      </c>
      <c r="H138" s="34"/>
      <c r="I138" s="34"/>
      <c r="J138" s="80"/>
      <c r="K138" s="81"/>
      <c r="L138" s="55"/>
      <c r="M138" s="86"/>
      <c r="N138" s="55"/>
      <c r="O138" s="55"/>
      <c r="P138" s="54"/>
      <c r="Q138" s="59"/>
      <c r="U138" s="62" t="str">
        <f>IF(OR(ISBLANK(H138),ISBLANK(J138),ISBLANK(#REF!)), "",(H138*J138/#REF!))</f>
        <v/>
      </c>
      <c r="V138" s="62" t="str">
        <f>IF(OR(ISBLANK(I138),ISBLANK(K138),ISBLANK(#REF!)), "", (I138*K138/#REF!))</f>
        <v/>
      </c>
      <c r="W138" s="62" t="str">
        <f t="shared" si="2"/>
        <v/>
      </c>
      <c r="X138" s="63" t="str">
        <f>IF(COUNT(#REF!,W138)=2,#REF!-W138, "")</f>
        <v/>
      </c>
      <c r="Z138" s="36" t="str">
        <f t="shared" si="3"/>
        <v/>
      </c>
    </row>
    <row r="139" spans="2:26" x14ac:dyDescent="0.25">
      <c r="B139" s="38">
        <v>8327</v>
      </c>
      <c r="C139" s="39" t="s">
        <v>98</v>
      </c>
      <c r="D139" s="39" t="s">
        <v>1161</v>
      </c>
      <c r="E139" s="39" t="s">
        <v>1161</v>
      </c>
      <c r="F139" s="40">
        <v>50.883299999999998</v>
      </c>
      <c r="G139" s="41">
        <v>-119.383301</v>
      </c>
      <c r="H139" s="34"/>
      <c r="I139" s="34"/>
      <c r="J139" s="80"/>
      <c r="K139" s="81"/>
      <c r="L139" s="55"/>
      <c r="M139" s="86"/>
      <c r="N139" s="55"/>
      <c r="O139" s="55"/>
      <c r="P139" s="54"/>
      <c r="Q139" s="59"/>
      <c r="U139" s="62" t="str">
        <f>IF(OR(ISBLANK(H139),ISBLANK(J139),ISBLANK(#REF!)), "",(H139*J139/#REF!))</f>
        <v/>
      </c>
      <c r="V139" s="62" t="str">
        <f>IF(OR(ISBLANK(I139),ISBLANK(K139),ISBLANK(#REF!)), "", (I139*K139/#REF!))</f>
        <v/>
      </c>
      <c r="W139" s="62" t="str">
        <f t="shared" si="2"/>
        <v/>
      </c>
      <c r="X139" s="63" t="str">
        <f>IF(COUNT(#REF!,W139)=2,#REF!-W139, "")</f>
        <v/>
      </c>
      <c r="Z139" s="36" t="str">
        <f t="shared" si="3"/>
        <v/>
      </c>
    </row>
    <row r="140" spans="2:26" x14ac:dyDescent="0.25">
      <c r="B140" s="38">
        <v>8769</v>
      </c>
      <c r="C140" s="39" t="s">
        <v>99</v>
      </c>
      <c r="D140" s="39" t="s">
        <v>1161</v>
      </c>
      <c r="E140" s="39" t="s">
        <v>1160</v>
      </c>
      <c r="F140" s="40">
        <v>50.416699999999999</v>
      </c>
      <c r="G140" s="41">
        <v>-125.499999</v>
      </c>
      <c r="H140" s="34"/>
      <c r="I140" s="34"/>
      <c r="J140" s="80"/>
      <c r="K140" s="81"/>
      <c r="L140" s="55"/>
      <c r="M140" s="86"/>
      <c r="N140" s="55"/>
      <c r="O140" s="55"/>
      <c r="P140" s="54"/>
      <c r="Q140" s="59"/>
      <c r="U140" s="62" t="str">
        <f>IF(OR(ISBLANK(H140),ISBLANK(J140),ISBLANK(#REF!)), "",(H140*J140/#REF!))</f>
        <v/>
      </c>
      <c r="V140" s="62" t="str">
        <f>IF(OR(ISBLANK(I140),ISBLANK(K140),ISBLANK(#REF!)), "", (I140*K140/#REF!))</f>
        <v/>
      </c>
      <c r="W140" s="62" t="str">
        <f t="shared" si="2"/>
        <v/>
      </c>
      <c r="X140" s="63" t="str">
        <f>IF(COUNT(#REF!,W140)=2,#REF!-W140, "")</f>
        <v/>
      </c>
      <c r="Z140" s="36" t="str">
        <f t="shared" si="3"/>
        <v/>
      </c>
    </row>
    <row r="141" spans="2:26" x14ac:dyDescent="0.25">
      <c r="B141" s="38">
        <v>8758</v>
      </c>
      <c r="C141" s="39" t="s">
        <v>100</v>
      </c>
      <c r="D141" s="39" t="s">
        <v>1161</v>
      </c>
      <c r="E141" s="39" t="s">
        <v>1160</v>
      </c>
      <c r="F141" s="40">
        <v>50.036566000000001</v>
      </c>
      <c r="G141" s="41">
        <v>-124.81633600000001</v>
      </c>
      <c r="H141" s="34"/>
      <c r="I141" s="34"/>
      <c r="J141" s="80"/>
      <c r="K141" s="81"/>
      <c r="L141" s="55"/>
      <c r="M141" s="86"/>
      <c r="N141" s="55"/>
      <c r="O141" s="55"/>
      <c r="P141" s="54"/>
      <c r="Q141" s="59"/>
      <c r="U141" s="62" t="str">
        <f>IF(OR(ISBLANK(H141),ISBLANK(J141),ISBLANK(#REF!)), "",(H141*J141/#REF!))</f>
        <v/>
      </c>
      <c r="V141" s="62" t="str">
        <f>IF(OR(ISBLANK(I141),ISBLANK(K141),ISBLANK(#REF!)), "", (I141*K141/#REF!))</f>
        <v/>
      </c>
      <c r="W141" s="62" t="str">
        <f t="shared" si="2"/>
        <v/>
      </c>
      <c r="X141" s="63" t="str">
        <f>IF(COUNT(#REF!,W141)=2,#REF!-W141, "")</f>
        <v/>
      </c>
      <c r="Z141" s="36" t="str">
        <f t="shared" si="3"/>
        <v/>
      </c>
    </row>
    <row r="142" spans="2:26" x14ac:dyDescent="0.25">
      <c r="B142" s="38">
        <v>8766</v>
      </c>
      <c r="C142" s="39" t="s">
        <v>101</v>
      </c>
      <c r="D142" s="39" t="s">
        <v>1161</v>
      </c>
      <c r="E142" s="39" t="s">
        <v>1160</v>
      </c>
      <c r="F142" s="40">
        <v>50.116698999999997</v>
      </c>
      <c r="G142" s="41">
        <v>-125.38329899999999</v>
      </c>
      <c r="H142" s="34"/>
      <c r="I142" s="34"/>
      <c r="J142" s="80"/>
      <c r="K142" s="81"/>
      <c r="L142" s="55"/>
      <c r="M142" s="86"/>
      <c r="N142" s="55"/>
      <c r="O142" s="55"/>
      <c r="P142" s="54"/>
      <c r="Q142" s="59"/>
      <c r="U142" s="62" t="str">
        <f>IF(OR(ISBLANK(H142),ISBLANK(J142),ISBLANK(#REF!)), "",(H142*J142/#REF!))</f>
        <v/>
      </c>
      <c r="V142" s="62" t="str">
        <f>IF(OR(ISBLANK(I142),ISBLANK(K142),ISBLANK(#REF!)), "", (I142*K142/#REF!))</f>
        <v/>
      </c>
      <c r="W142" s="62" t="str">
        <f t="shared" si="2"/>
        <v/>
      </c>
      <c r="X142" s="63" t="str">
        <f>IF(COUNT(#REF!,W142)=2,#REF!-W142, "")</f>
        <v/>
      </c>
      <c r="Z142" s="36" t="str">
        <f t="shared" si="3"/>
        <v/>
      </c>
    </row>
    <row r="143" spans="2:26" x14ac:dyDescent="0.25">
      <c r="B143" s="38">
        <v>8581</v>
      </c>
      <c r="C143" s="39" t="s">
        <v>102</v>
      </c>
      <c r="D143" s="39" t="s">
        <v>1161</v>
      </c>
      <c r="E143" s="39" t="s">
        <v>1160</v>
      </c>
      <c r="F143" s="40">
        <v>49.8292</v>
      </c>
      <c r="G143" s="41">
        <v>-126.6764</v>
      </c>
      <c r="H143" s="34"/>
      <c r="I143" s="34"/>
      <c r="J143" s="80"/>
      <c r="K143" s="81"/>
      <c r="L143" s="55"/>
      <c r="M143" s="86"/>
      <c r="N143" s="55"/>
      <c r="O143" s="55"/>
      <c r="P143" s="54"/>
      <c r="Q143" s="59"/>
      <c r="U143" s="62" t="str">
        <f>IF(OR(ISBLANK(H143),ISBLANK(J143),ISBLANK(#REF!)), "",(H143*J143/#REF!))</f>
        <v/>
      </c>
      <c r="V143" s="62" t="str">
        <f>IF(OR(ISBLANK(I143),ISBLANK(K143),ISBLANK(#REF!)), "", (I143*K143/#REF!))</f>
        <v/>
      </c>
      <c r="W143" s="62" t="str">
        <f t="shared" si="2"/>
        <v/>
      </c>
      <c r="X143" s="63" t="str">
        <f>IF(COUNT(#REF!,W143)=2,#REF!-W143, "")</f>
        <v/>
      </c>
      <c r="Z143" s="36" t="str">
        <f t="shared" si="3"/>
        <v/>
      </c>
    </row>
    <row r="144" spans="2:26" x14ac:dyDescent="0.25">
      <c r="B144" s="38">
        <v>8402</v>
      </c>
      <c r="C144" s="39" t="s">
        <v>103</v>
      </c>
      <c r="D144" s="39" t="s">
        <v>1161</v>
      </c>
      <c r="E144" s="39" t="s">
        <v>1160</v>
      </c>
      <c r="F144" s="40">
        <v>52.106146000000003</v>
      </c>
      <c r="G144" s="41">
        <v>-119.305862</v>
      </c>
      <c r="H144" s="34"/>
      <c r="I144" s="34"/>
      <c r="J144" s="80"/>
      <c r="K144" s="81"/>
      <c r="L144" s="55"/>
      <c r="M144" s="86"/>
      <c r="N144" s="55"/>
      <c r="O144" s="55"/>
      <c r="P144" s="54"/>
      <c r="Q144" s="59"/>
      <c r="U144" s="62" t="str">
        <f>IF(OR(ISBLANK(H144),ISBLANK(J144),ISBLANK(#REF!)), "",(H144*J144/#REF!))</f>
        <v/>
      </c>
      <c r="V144" s="62" t="str">
        <f>IF(OR(ISBLANK(I144),ISBLANK(K144),ISBLANK(#REF!)), "", (I144*K144/#REF!))</f>
        <v/>
      </c>
      <c r="W144" s="62" t="str">
        <f t="shared" si="2"/>
        <v/>
      </c>
      <c r="X144" s="63" t="str">
        <f>IF(COUNT(#REF!,W144)=2,#REF!-W144, "")</f>
        <v/>
      </c>
      <c r="Z144" s="36" t="str">
        <f t="shared" si="3"/>
        <v/>
      </c>
    </row>
    <row r="145" spans="2:26" x14ac:dyDescent="0.25">
      <c r="B145" s="38">
        <v>8151</v>
      </c>
      <c r="C145" s="39" t="s">
        <v>104</v>
      </c>
      <c r="D145" s="39" t="s">
        <v>1161</v>
      </c>
      <c r="E145" s="39" t="s">
        <v>1160</v>
      </c>
      <c r="F145" s="40">
        <v>50.249999000000003</v>
      </c>
      <c r="G145" s="41">
        <v>-118.85000100000001</v>
      </c>
      <c r="H145" s="34"/>
      <c r="I145" s="34"/>
      <c r="J145" s="80"/>
      <c r="K145" s="81"/>
      <c r="L145" s="55"/>
      <c r="M145" s="86"/>
      <c r="N145" s="55"/>
      <c r="O145" s="55"/>
      <c r="P145" s="54"/>
      <c r="Q145" s="59"/>
      <c r="U145" s="62" t="str">
        <f>IF(OR(ISBLANK(H145),ISBLANK(J145),ISBLANK(#REF!)), "",(H145*J145/#REF!))</f>
        <v/>
      </c>
      <c r="V145" s="62" t="str">
        <f>IF(OR(ISBLANK(I145),ISBLANK(K145),ISBLANK(#REF!)), "", (I145*K145/#REF!))</f>
        <v/>
      </c>
      <c r="W145" s="62" t="str">
        <f t="shared" si="2"/>
        <v/>
      </c>
      <c r="X145" s="63" t="str">
        <f>IF(COUNT(#REF!,W145)=2,#REF!-W145, "")</f>
        <v/>
      </c>
      <c r="Z145" s="36" t="str">
        <f t="shared" si="3"/>
        <v/>
      </c>
    </row>
    <row r="146" spans="2:26" x14ac:dyDescent="0.25">
      <c r="B146" s="38">
        <v>7971</v>
      </c>
      <c r="C146" s="39" t="s">
        <v>105</v>
      </c>
      <c r="D146" s="39" t="s">
        <v>1161</v>
      </c>
      <c r="E146" s="39" t="s">
        <v>1161</v>
      </c>
      <c r="F146" s="40">
        <v>49.246006999999999</v>
      </c>
      <c r="G146" s="41">
        <v>-117.658675</v>
      </c>
      <c r="H146" s="34"/>
      <c r="I146" s="34"/>
      <c r="J146" s="80"/>
      <c r="K146" s="81"/>
      <c r="L146" s="55"/>
      <c r="M146" s="86"/>
      <c r="N146" s="55"/>
      <c r="O146" s="55"/>
      <c r="P146" s="54"/>
      <c r="Q146" s="59"/>
      <c r="U146" s="62" t="str">
        <f>IF(OR(ISBLANK(H146),ISBLANK(J146),ISBLANK(#REF!)), "",(H146*J146/#REF!))</f>
        <v/>
      </c>
      <c r="V146" s="62" t="str">
        <f>IF(OR(ISBLANK(I146),ISBLANK(K146),ISBLANK(#REF!)), "", (I146*K146/#REF!))</f>
        <v/>
      </c>
      <c r="W146" s="62" t="str">
        <f t="shared" si="2"/>
        <v/>
      </c>
      <c r="X146" s="63" t="str">
        <f>IF(COUNT(#REF!,W146)=2,#REF!-W146, "")</f>
        <v/>
      </c>
      <c r="Z146" s="36" t="str">
        <f t="shared" si="3"/>
        <v/>
      </c>
    </row>
    <row r="147" spans="2:26" x14ac:dyDescent="0.25">
      <c r="B147" s="38">
        <v>50547</v>
      </c>
      <c r="C147" s="39" t="s">
        <v>106</v>
      </c>
      <c r="D147" s="39" t="s">
        <v>1160</v>
      </c>
      <c r="E147" s="39" t="s">
        <v>1160</v>
      </c>
      <c r="F147" s="40">
        <v>56.704040798999998</v>
      </c>
      <c r="G147" s="41">
        <v>-121.112413197</v>
      </c>
      <c r="H147" s="34"/>
      <c r="I147" s="34"/>
      <c r="J147" s="80"/>
      <c r="K147" s="81"/>
      <c r="L147" s="55"/>
      <c r="M147" s="86"/>
      <c r="N147" s="55"/>
      <c r="O147" s="55"/>
      <c r="P147" s="54"/>
      <c r="Q147" s="59"/>
      <c r="U147" s="62" t="str">
        <f>IF(OR(ISBLANK(H147),ISBLANK(J147),ISBLANK(#REF!)), "",(H147*J147/#REF!))</f>
        <v/>
      </c>
      <c r="V147" s="62" t="str">
        <f>IF(OR(ISBLANK(I147),ISBLANK(K147),ISBLANK(#REF!)), "", (I147*K147/#REF!))</f>
        <v/>
      </c>
      <c r="W147" s="62" t="str">
        <f t="shared" si="2"/>
        <v/>
      </c>
      <c r="X147" s="63" t="str">
        <f>IF(COUNT(#REF!,W147)=2,#REF!-W147, "")</f>
        <v/>
      </c>
      <c r="Z147" s="36">
        <f t="shared" si="3"/>
        <v>0</v>
      </c>
    </row>
    <row r="148" spans="2:26" x14ac:dyDescent="0.25">
      <c r="B148" s="38">
        <v>8587</v>
      </c>
      <c r="C148" s="39" t="s">
        <v>107</v>
      </c>
      <c r="D148" s="39" t="s">
        <v>1161</v>
      </c>
      <c r="E148" s="39" t="s">
        <v>1160</v>
      </c>
      <c r="F148" s="40">
        <v>49.479199999999999</v>
      </c>
      <c r="G148" s="41">
        <v>-126.42500099999999</v>
      </c>
      <c r="H148" s="34"/>
      <c r="I148" s="34"/>
      <c r="J148" s="80"/>
      <c r="K148" s="81"/>
      <c r="L148" s="55"/>
      <c r="M148" s="86"/>
      <c r="N148" s="55"/>
      <c r="O148" s="55"/>
      <c r="P148" s="54"/>
      <c r="Q148" s="59"/>
      <c r="U148" s="62" t="str">
        <f>IF(OR(ISBLANK(H148),ISBLANK(J148),ISBLANK(#REF!)), "",(H148*J148/#REF!))</f>
        <v/>
      </c>
      <c r="V148" s="62" t="str">
        <f>IF(OR(ISBLANK(I148),ISBLANK(K148),ISBLANK(#REF!)), "", (I148*K148/#REF!))</f>
        <v/>
      </c>
      <c r="W148" s="62" t="str">
        <f t="shared" si="2"/>
        <v/>
      </c>
      <c r="X148" s="63" t="str">
        <f>IF(COUNT(#REF!,W148)=2,#REF!-W148, "")</f>
        <v/>
      </c>
      <c r="Z148" s="36" t="str">
        <f t="shared" si="3"/>
        <v/>
      </c>
    </row>
    <row r="149" spans="2:26" x14ac:dyDescent="0.25">
      <c r="B149" s="38">
        <v>8897</v>
      </c>
      <c r="C149" s="39" t="s">
        <v>108</v>
      </c>
      <c r="D149" s="39" t="s">
        <v>1161</v>
      </c>
      <c r="E149" s="39" t="s">
        <v>1160</v>
      </c>
      <c r="F149" s="40">
        <v>56.972200000000001</v>
      </c>
      <c r="G149" s="41">
        <v>-130.24719999999999</v>
      </c>
      <c r="H149" s="34"/>
      <c r="I149" s="34"/>
      <c r="J149" s="80"/>
      <c r="K149" s="81"/>
      <c r="L149" s="55"/>
      <c r="M149" s="86"/>
      <c r="N149" s="55"/>
      <c r="O149" s="55"/>
      <c r="P149" s="54"/>
      <c r="Q149" s="59"/>
      <c r="U149" s="62" t="str">
        <f>IF(OR(ISBLANK(H149),ISBLANK(J149),ISBLANK(#REF!)), "",(H149*J149/#REF!))</f>
        <v/>
      </c>
      <c r="V149" s="62" t="str">
        <f>IF(OR(ISBLANK(I149),ISBLANK(K149),ISBLANK(#REF!)), "", (I149*K149/#REF!))</f>
        <v/>
      </c>
      <c r="W149" s="62" t="str">
        <f t="shared" si="2"/>
        <v/>
      </c>
      <c r="X149" s="63" t="str">
        <f>IF(COUNT(#REF!,W149)=2,#REF!-W149, "")</f>
        <v/>
      </c>
      <c r="Z149" s="36" t="str">
        <f t="shared" si="3"/>
        <v/>
      </c>
    </row>
    <row r="150" spans="2:26" x14ac:dyDescent="0.25">
      <c r="B150" s="38">
        <v>8763</v>
      </c>
      <c r="C150" s="39" t="s">
        <v>109</v>
      </c>
      <c r="D150" s="39" t="s">
        <v>1161</v>
      </c>
      <c r="E150" s="39" t="s">
        <v>1160</v>
      </c>
      <c r="F150" s="40">
        <v>50.172060999999999</v>
      </c>
      <c r="G150" s="41">
        <v>-125.16096400000001</v>
      </c>
      <c r="H150" s="34"/>
      <c r="I150" s="34"/>
      <c r="J150" s="80"/>
      <c r="K150" s="81"/>
      <c r="L150" s="55"/>
      <c r="M150" s="86"/>
      <c r="N150" s="55"/>
      <c r="O150" s="55"/>
      <c r="P150" s="54"/>
      <c r="Q150" s="59"/>
      <c r="U150" s="62" t="str">
        <f>IF(OR(ISBLANK(H150),ISBLANK(J150),ISBLANK(#REF!)), "",(H150*J150/#REF!))</f>
        <v/>
      </c>
      <c r="V150" s="62" t="str">
        <f>IF(OR(ISBLANK(I150),ISBLANK(K150),ISBLANK(#REF!)), "", (I150*K150/#REF!))</f>
        <v/>
      </c>
      <c r="W150" s="62" t="str">
        <f t="shared" si="2"/>
        <v/>
      </c>
      <c r="X150" s="63" t="str">
        <f>IF(COUNT(#REF!,W150)=2,#REF!-W150, "")</f>
        <v/>
      </c>
      <c r="Z150" s="36" t="str">
        <f t="shared" si="3"/>
        <v/>
      </c>
    </row>
    <row r="151" spans="2:26" x14ac:dyDescent="0.25">
      <c r="B151" s="38">
        <v>50686</v>
      </c>
      <c r="C151" s="39" t="s">
        <v>110</v>
      </c>
      <c r="D151" s="39" t="s">
        <v>1160</v>
      </c>
      <c r="E151" s="39" t="s">
        <v>1160</v>
      </c>
      <c r="F151" s="40">
        <v>50.842151948999998</v>
      </c>
      <c r="G151" s="41">
        <v>-121.385288531</v>
      </c>
      <c r="H151" s="34"/>
      <c r="I151" s="34"/>
      <c r="J151" s="80"/>
      <c r="K151" s="81"/>
      <c r="L151" s="55"/>
      <c r="M151" s="86"/>
      <c r="N151" s="55"/>
      <c r="O151" s="55"/>
      <c r="P151" s="54"/>
      <c r="Q151" s="59"/>
      <c r="U151" s="62" t="str">
        <f>IF(OR(ISBLANK(H151),ISBLANK(J151),ISBLANK(#REF!)), "",(H151*J151/#REF!))</f>
        <v/>
      </c>
      <c r="V151" s="62" t="str">
        <f>IF(OR(ISBLANK(I151),ISBLANK(K151),ISBLANK(#REF!)), "", (I151*K151/#REF!))</f>
        <v/>
      </c>
      <c r="W151" s="62" t="str">
        <f t="shared" si="2"/>
        <v/>
      </c>
      <c r="X151" s="63" t="str">
        <f>IF(COUNT(#REF!,W151)=2,#REF!-W151, "")</f>
        <v/>
      </c>
      <c r="Z151" s="36">
        <f t="shared" si="3"/>
        <v>0</v>
      </c>
    </row>
    <row r="152" spans="2:26" x14ac:dyDescent="0.25">
      <c r="B152" s="38">
        <v>8426</v>
      </c>
      <c r="C152" s="39" t="s">
        <v>111</v>
      </c>
      <c r="D152" s="39" t="s">
        <v>1161</v>
      </c>
      <c r="E152" s="39" t="s">
        <v>1161</v>
      </c>
      <c r="F152" s="40">
        <v>53.9</v>
      </c>
      <c r="G152" s="41">
        <v>-122.616699</v>
      </c>
      <c r="H152" s="34"/>
      <c r="I152" s="34"/>
      <c r="J152" s="80"/>
      <c r="K152" s="81"/>
      <c r="L152" s="55"/>
      <c r="M152" s="86"/>
      <c r="N152" s="55"/>
      <c r="O152" s="55"/>
      <c r="P152" s="54"/>
      <c r="Q152" s="59"/>
      <c r="U152" s="62" t="str">
        <f>IF(OR(ISBLANK(H152),ISBLANK(J152),ISBLANK(#REF!)), "",(H152*J152/#REF!))</f>
        <v/>
      </c>
      <c r="V152" s="62" t="str">
        <f>IF(OR(ISBLANK(I152),ISBLANK(K152),ISBLANK(#REF!)), "", (I152*K152/#REF!))</f>
        <v/>
      </c>
      <c r="W152" s="62" t="str">
        <f t="shared" si="2"/>
        <v/>
      </c>
      <c r="X152" s="63" t="str">
        <f>IF(COUNT(#REF!,W152)=2,#REF!-W152, "")</f>
        <v/>
      </c>
      <c r="Z152" s="36" t="str">
        <f t="shared" si="3"/>
        <v/>
      </c>
    </row>
    <row r="153" spans="2:26" x14ac:dyDescent="0.25">
      <c r="B153" s="38">
        <v>7977</v>
      </c>
      <c r="C153" s="39" t="s">
        <v>112</v>
      </c>
      <c r="D153" s="39" t="s">
        <v>1161</v>
      </c>
      <c r="E153" s="39" t="s">
        <v>1161</v>
      </c>
      <c r="F153" s="40">
        <v>49.466700000000003</v>
      </c>
      <c r="G153" s="41">
        <v>-117.483301</v>
      </c>
      <c r="H153" s="34"/>
      <c r="I153" s="34"/>
      <c r="J153" s="80"/>
      <c r="K153" s="81"/>
      <c r="L153" s="55"/>
      <c r="M153" s="86"/>
      <c r="N153" s="55"/>
      <c r="O153" s="55"/>
      <c r="P153" s="54"/>
      <c r="Q153" s="59"/>
      <c r="U153" s="62" t="str">
        <f>IF(OR(ISBLANK(H153),ISBLANK(J153),ISBLANK(#REF!)), "",(H153*J153/#REF!))</f>
        <v/>
      </c>
      <c r="V153" s="62" t="str">
        <f>IF(OR(ISBLANK(I153),ISBLANK(K153),ISBLANK(#REF!)), "", (I153*K153/#REF!))</f>
        <v/>
      </c>
      <c r="W153" s="62" t="str">
        <f t="shared" si="2"/>
        <v/>
      </c>
      <c r="X153" s="63" t="str">
        <f>IF(COUNT(#REF!,W153)=2,#REF!-W153, "")</f>
        <v/>
      </c>
      <c r="Z153" s="36" t="str">
        <f t="shared" si="3"/>
        <v/>
      </c>
    </row>
    <row r="154" spans="2:26" x14ac:dyDescent="0.25">
      <c r="B154" s="38">
        <v>100134</v>
      </c>
      <c r="C154" s="39" t="s">
        <v>113</v>
      </c>
      <c r="D154" s="39" t="s">
        <v>1161</v>
      </c>
      <c r="E154" s="39" t="s">
        <v>1160</v>
      </c>
      <c r="F154" s="40">
        <v>49.576245239999999</v>
      </c>
      <c r="G154" s="41">
        <v>-115.85795687</v>
      </c>
      <c r="H154" s="34"/>
      <c r="I154" s="34"/>
      <c r="J154" s="80"/>
      <c r="K154" s="81"/>
      <c r="L154" s="55"/>
      <c r="M154" s="86"/>
      <c r="N154" s="55"/>
      <c r="O154" s="55"/>
      <c r="P154" s="54"/>
      <c r="Q154" s="59"/>
      <c r="U154" s="62" t="str">
        <f>IF(OR(ISBLANK(H154),ISBLANK(J154),ISBLANK(#REF!)), "",(H154*J154/#REF!))</f>
        <v/>
      </c>
      <c r="V154" s="62" t="str">
        <f>IF(OR(ISBLANK(I154),ISBLANK(K154),ISBLANK(#REF!)), "", (I154*K154/#REF!))</f>
        <v/>
      </c>
      <c r="W154" s="62" t="str">
        <f t="shared" si="2"/>
        <v/>
      </c>
      <c r="X154" s="63" t="str">
        <f>IF(COUNT(#REF!,W154)=2,#REF!-W154, "")</f>
        <v/>
      </c>
      <c r="Z154" s="36" t="str">
        <f t="shared" si="3"/>
        <v/>
      </c>
    </row>
    <row r="155" spans="2:26" x14ac:dyDescent="0.25">
      <c r="B155" s="38">
        <v>50700</v>
      </c>
      <c r="C155" s="39" t="s">
        <v>114</v>
      </c>
      <c r="D155" s="39" t="s">
        <v>1160</v>
      </c>
      <c r="E155" s="39" t="s">
        <v>1160</v>
      </c>
      <c r="F155" s="40">
        <v>49.963070752999997</v>
      </c>
      <c r="G155" s="41">
        <v>-121.48496459499999</v>
      </c>
      <c r="H155" s="34"/>
      <c r="I155" s="34"/>
      <c r="J155" s="80"/>
      <c r="K155" s="81"/>
      <c r="L155" s="55"/>
      <c r="M155" s="86"/>
      <c r="N155" s="55"/>
      <c r="O155" s="55"/>
      <c r="P155" s="54"/>
      <c r="Q155" s="59"/>
      <c r="U155" s="62" t="str">
        <f>IF(OR(ISBLANK(H155),ISBLANK(J155),ISBLANK(#REF!)), "",(H155*J155/#REF!))</f>
        <v/>
      </c>
      <c r="V155" s="62" t="str">
        <f>IF(OR(ISBLANK(I155),ISBLANK(K155),ISBLANK(#REF!)), "", (I155*K155/#REF!))</f>
        <v/>
      </c>
      <c r="W155" s="62" t="str">
        <f t="shared" si="2"/>
        <v/>
      </c>
      <c r="X155" s="63" t="str">
        <f>IF(COUNT(#REF!,W155)=2,#REF!-W155, "")</f>
        <v/>
      </c>
      <c r="Z155" s="36">
        <f t="shared" si="3"/>
        <v>0</v>
      </c>
    </row>
    <row r="156" spans="2:26" x14ac:dyDescent="0.25">
      <c r="B156" s="38">
        <v>8961</v>
      </c>
      <c r="C156" s="39" t="s">
        <v>115</v>
      </c>
      <c r="D156" s="39" t="s">
        <v>1161</v>
      </c>
      <c r="E156" s="39" t="s">
        <v>1160</v>
      </c>
      <c r="F156" s="40">
        <v>56.95</v>
      </c>
      <c r="G156" s="41">
        <v>-122.700002</v>
      </c>
      <c r="H156" s="34"/>
      <c r="I156" s="34"/>
      <c r="J156" s="80"/>
      <c r="K156" s="81"/>
      <c r="L156" s="55"/>
      <c r="M156" s="86"/>
      <c r="N156" s="55"/>
      <c r="O156" s="55"/>
      <c r="P156" s="54"/>
      <c r="Q156" s="59"/>
      <c r="U156" s="62" t="str">
        <f>IF(OR(ISBLANK(H156),ISBLANK(J156),ISBLANK(#REF!)), "",(H156*J156/#REF!))</f>
        <v/>
      </c>
      <c r="V156" s="62" t="str">
        <f>IF(OR(ISBLANK(I156),ISBLANK(K156),ISBLANK(#REF!)), "", (I156*K156/#REF!))</f>
        <v/>
      </c>
      <c r="W156" s="62" t="str">
        <f t="shared" si="2"/>
        <v/>
      </c>
      <c r="X156" s="63" t="str">
        <f>IF(COUNT(#REF!,W156)=2,#REF!-W156, "")</f>
        <v/>
      </c>
      <c r="Z156" s="36" t="str">
        <f t="shared" si="3"/>
        <v/>
      </c>
    </row>
    <row r="157" spans="2:26" x14ac:dyDescent="0.25">
      <c r="B157" s="38">
        <v>8232</v>
      </c>
      <c r="C157" s="39" t="s">
        <v>116</v>
      </c>
      <c r="D157" s="39" t="s">
        <v>1161</v>
      </c>
      <c r="E157" s="39" t="s">
        <v>1160</v>
      </c>
      <c r="F157" s="40">
        <v>49.862439999999999</v>
      </c>
      <c r="G157" s="41">
        <v>-121.443288</v>
      </c>
      <c r="H157" s="34"/>
      <c r="I157" s="34"/>
      <c r="J157" s="80"/>
      <c r="K157" s="81"/>
      <c r="L157" s="55"/>
      <c r="M157" s="86"/>
      <c r="N157" s="55"/>
      <c r="O157" s="55"/>
      <c r="P157" s="54"/>
      <c r="Q157" s="59"/>
      <c r="U157" s="62" t="str">
        <f>IF(OR(ISBLANK(H157),ISBLANK(J157),ISBLANK(#REF!)), "",(H157*J157/#REF!))</f>
        <v/>
      </c>
      <c r="V157" s="62" t="str">
        <f>IF(OR(ISBLANK(I157),ISBLANK(K157),ISBLANK(#REF!)), "", (I157*K157/#REF!))</f>
        <v/>
      </c>
      <c r="W157" s="62" t="str">
        <f t="shared" si="2"/>
        <v/>
      </c>
      <c r="X157" s="63" t="str">
        <f>IF(COUNT(#REF!,W157)=2,#REF!-W157, "")</f>
        <v/>
      </c>
      <c r="Z157" s="36" t="str">
        <f t="shared" si="3"/>
        <v/>
      </c>
    </row>
    <row r="158" spans="2:26" x14ac:dyDescent="0.25">
      <c r="B158" s="38">
        <v>50701</v>
      </c>
      <c r="C158" s="39" t="s">
        <v>117</v>
      </c>
      <c r="D158" s="39" t="s">
        <v>1160</v>
      </c>
      <c r="E158" s="39" t="s">
        <v>1160</v>
      </c>
      <c r="F158" s="40">
        <v>49.877170509999999</v>
      </c>
      <c r="G158" s="41">
        <v>-121.450370376</v>
      </c>
      <c r="H158" s="34"/>
      <c r="I158" s="34"/>
      <c r="J158" s="80"/>
      <c r="K158" s="81"/>
      <c r="L158" s="55"/>
      <c r="M158" s="86"/>
      <c r="N158" s="55"/>
      <c r="O158" s="55"/>
      <c r="P158" s="54"/>
      <c r="Q158" s="59"/>
      <c r="U158" s="62" t="str">
        <f>IF(OR(ISBLANK(H158),ISBLANK(J158),ISBLANK(#REF!)), "",(H158*J158/#REF!))</f>
        <v/>
      </c>
      <c r="V158" s="62" t="str">
        <f>IF(OR(ISBLANK(I158),ISBLANK(K158),ISBLANK(#REF!)), "", (I158*K158/#REF!))</f>
        <v/>
      </c>
      <c r="W158" s="62" t="str">
        <f t="shared" si="2"/>
        <v/>
      </c>
      <c r="X158" s="63" t="str">
        <f>IF(COUNT(#REF!,W158)=2,#REF!-W158, "")</f>
        <v/>
      </c>
      <c r="Z158" s="36">
        <f t="shared" si="3"/>
        <v>0</v>
      </c>
    </row>
    <row r="159" spans="2:26" x14ac:dyDescent="0.25">
      <c r="B159" s="38">
        <v>8268</v>
      </c>
      <c r="C159" s="39" t="s">
        <v>118</v>
      </c>
      <c r="D159" s="39" t="s">
        <v>1161</v>
      </c>
      <c r="E159" s="39" t="s">
        <v>1160</v>
      </c>
      <c r="F159" s="40">
        <v>50.769855</v>
      </c>
      <c r="G159" s="41">
        <v>-121.304062</v>
      </c>
      <c r="H159" s="34"/>
      <c r="I159" s="34"/>
      <c r="J159" s="80"/>
      <c r="K159" s="81"/>
      <c r="L159" s="55"/>
      <c r="M159" s="86"/>
      <c r="N159" s="55"/>
      <c r="O159" s="55"/>
      <c r="P159" s="54"/>
      <c r="Q159" s="59"/>
      <c r="U159" s="62" t="str">
        <f>IF(OR(ISBLANK(H159),ISBLANK(J159),ISBLANK(#REF!)), "",(H159*J159/#REF!))</f>
        <v/>
      </c>
      <c r="V159" s="62" t="str">
        <f>IF(OR(ISBLANK(I159),ISBLANK(K159),ISBLANK(#REF!)), "", (I159*K159/#REF!))</f>
        <v/>
      </c>
      <c r="W159" s="62" t="str">
        <f t="shared" si="2"/>
        <v/>
      </c>
      <c r="X159" s="63" t="str">
        <f>IF(COUNT(#REF!,W159)=2,#REF!-W159, "")</f>
        <v/>
      </c>
      <c r="Z159" s="36" t="str">
        <f t="shared" si="3"/>
        <v/>
      </c>
    </row>
    <row r="160" spans="2:26" x14ac:dyDescent="0.25">
      <c r="B160" s="38">
        <v>8031</v>
      </c>
      <c r="C160" s="39" t="s">
        <v>119</v>
      </c>
      <c r="D160" s="39" t="s">
        <v>1161</v>
      </c>
      <c r="E160" s="39" t="s">
        <v>1160</v>
      </c>
      <c r="F160" s="40">
        <v>49.450302999999998</v>
      </c>
      <c r="G160" s="41">
        <v>-116.763762</v>
      </c>
      <c r="H160" s="34"/>
      <c r="I160" s="34"/>
      <c r="J160" s="80"/>
      <c r="K160" s="81"/>
      <c r="L160" s="55"/>
      <c r="M160" s="86"/>
      <c r="N160" s="55"/>
      <c r="O160" s="55"/>
      <c r="P160" s="54"/>
      <c r="Q160" s="59"/>
      <c r="U160" s="62" t="str">
        <f>IF(OR(ISBLANK(H160),ISBLANK(J160),ISBLANK(#REF!)), "",(H160*J160/#REF!))</f>
        <v/>
      </c>
      <c r="V160" s="62" t="str">
        <f>IF(OR(ISBLANK(I160),ISBLANK(K160),ISBLANK(#REF!)), "", (I160*K160/#REF!))</f>
        <v/>
      </c>
      <c r="W160" s="62" t="str">
        <f t="shared" si="2"/>
        <v/>
      </c>
      <c r="X160" s="63" t="str">
        <f>IF(COUNT(#REF!,W160)=2,#REF!-W160, "")</f>
        <v/>
      </c>
      <c r="Z160" s="36" t="str">
        <f t="shared" si="3"/>
        <v/>
      </c>
    </row>
    <row r="161" spans="2:26" x14ac:dyDescent="0.25">
      <c r="B161" s="38">
        <v>8443</v>
      </c>
      <c r="C161" s="39" t="s">
        <v>120</v>
      </c>
      <c r="D161" s="39" t="s">
        <v>1161</v>
      </c>
      <c r="E161" s="39" t="s">
        <v>1160</v>
      </c>
      <c r="F161" s="40">
        <v>53.026172000000003</v>
      </c>
      <c r="G161" s="41">
        <v>-122.59733</v>
      </c>
      <c r="H161" s="34"/>
      <c r="I161" s="34"/>
      <c r="J161" s="80"/>
      <c r="K161" s="81"/>
      <c r="L161" s="55"/>
      <c r="M161" s="86"/>
      <c r="N161" s="55"/>
      <c r="O161" s="55"/>
      <c r="P161" s="54"/>
      <c r="Q161" s="59"/>
      <c r="U161" s="62" t="str">
        <f>IF(OR(ISBLANK(H161),ISBLANK(J161),ISBLANK(#REF!)), "",(H161*J161/#REF!))</f>
        <v/>
      </c>
      <c r="V161" s="62" t="str">
        <f>IF(OR(ISBLANK(I161),ISBLANK(K161),ISBLANK(#REF!)), "", (I161*K161/#REF!))</f>
        <v/>
      </c>
      <c r="W161" s="62" t="str">
        <f t="shared" si="2"/>
        <v/>
      </c>
      <c r="X161" s="63" t="str">
        <f>IF(COUNT(#REF!,W161)=2,#REF!-W161, "")</f>
        <v/>
      </c>
      <c r="Z161" s="36" t="str">
        <f t="shared" si="3"/>
        <v/>
      </c>
    </row>
    <row r="162" spans="2:26" x14ac:dyDescent="0.25">
      <c r="B162" s="38">
        <v>8722</v>
      </c>
      <c r="C162" s="39" t="s">
        <v>121</v>
      </c>
      <c r="D162" s="39" t="s">
        <v>1161</v>
      </c>
      <c r="E162" s="39" t="s">
        <v>1161</v>
      </c>
      <c r="F162" s="40">
        <v>49.438693000000001</v>
      </c>
      <c r="G162" s="41">
        <v>-124.684757</v>
      </c>
      <c r="H162" s="34"/>
      <c r="I162" s="34"/>
      <c r="J162" s="80"/>
      <c r="K162" s="81"/>
      <c r="L162" s="55"/>
      <c r="M162" s="86"/>
      <c r="N162" s="55"/>
      <c r="O162" s="55"/>
      <c r="P162" s="54"/>
      <c r="Q162" s="59"/>
      <c r="U162" s="62" t="str">
        <f>IF(OR(ISBLANK(H162),ISBLANK(J162),ISBLANK(#REF!)), "",(H162*J162/#REF!))</f>
        <v/>
      </c>
      <c r="V162" s="62" t="str">
        <f>IF(OR(ISBLANK(I162),ISBLANK(K162),ISBLANK(#REF!)), "", (I162*K162/#REF!))</f>
        <v/>
      </c>
      <c r="W162" s="62" t="str">
        <f t="shared" si="2"/>
        <v/>
      </c>
      <c r="X162" s="63" t="str">
        <f>IF(COUNT(#REF!,W162)=2,#REF!-W162, "")</f>
        <v/>
      </c>
      <c r="Z162" s="36" t="str">
        <f t="shared" si="3"/>
        <v/>
      </c>
    </row>
    <row r="163" spans="2:26" x14ac:dyDescent="0.25">
      <c r="B163" s="38">
        <v>8159</v>
      </c>
      <c r="C163" s="39" t="s">
        <v>122</v>
      </c>
      <c r="D163" s="39" t="s">
        <v>1161</v>
      </c>
      <c r="E163" s="39" t="s">
        <v>1161</v>
      </c>
      <c r="F163" s="40">
        <v>49.7667</v>
      </c>
      <c r="G163" s="41">
        <v>-123.14999899999999</v>
      </c>
      <c r="H163" s="34"/>
      <c r="I163" s="34"/>
      <c r="J163" s="80"/>
      <c r="K163" s="81"/>
      <c r="L163" s="55"/>
      <c r="M163" s="86"/>
      <c r="N163" s="55"/>
      <c r="O163" s="55"/>
      <c r="P163" s="54"/>
      <c r="Q163" s="59"/>
      <c r="U163" s="62" t="str">
        <f>IF(OR(ISBLANK(H163),ISBLANK(J163),ISBLANK(#REF!)), "",(H163*J163/#REF!))</f>
        <v/>
      </c>
      <c r="V163" s="62" t="str">
        <f>IF(OR(ISBLANK(I163),ISBLANK(K163),ISBLANK(#REF!)), "", (I163*K163/#REF!))</f>
        <v/>
      </c>
      <c r="W163" s="62" t="str">
        <f t="shared" si="2"/>
        <v/>
      </c>
      <c r="X163" s="63" t="str">
        <f>IF(COUNT(#REF!,W163)=2,#REF!-W163, "")</f>
        <v/>
      </c>
      <c r="Z163" s="36" t="str">
        <f t="shared" si="3"/>
        <v/>
      </c>
    </row>
    <row r="164" spans="2:26" x14ac:dyDescent="0.25">
      <c r="B164" s="38">
        <v>8962</v>
      </c>
      <c r="C164" s="39" t="s">
        <v>123</v>
      </c>
      <c r="D164" s="39" t="s">
        <v>1161</v>
      </c>
      <c r="E164" s="39" t="s">
        <v>1160</v>
      </c>
      <c r="F164" s="40">
        <v>56.833298999999997</v>
      </c>
      <c r="G164" s="41">
        <v>-122.63330000000001</v>
      </c>
      <c r="H164" s="34"/>
      <c r="I164" s="34"/>
      <c r="J164" s="80"/>
      <c r="K164" s="81"/>
      <c r="L164" s="55"/>
      <c r="M164" s="86"/>
      <c r="N164" s="55"/>
      <c r="O164" s="55"/>
      <c r="P164" s="54"/>
      <c r="Q164" s="59"/>
      <c r="U164" s="62" t="str">
        <f>IF(OR(ISBLANK(H164),ISBLANK(J164),ISBLANK(#REF!)), "",(H164*J164/#REF!))</f>
        <v/>
      </c>
      <c r="V164" s="62" t="str">
        <f>IF(OR(ISBLANK(I164),ISBLANK(K164),ISBLANK(#REF!)), "", (I164*K164/#REF!))</f>
        <v/>
      </c>
      <c r="W164" s="62" t="str">
        <f t="shared" si="2"/>
        <v/>
      </c>
      <c r="X164" s="63" t="str">
        <f>IF(COUNT(#REF!,W164)=2,#REF!-W164, "")</f>
        <v/>
      </c>
      <c r="Z164" s="36" t="str">
        <f t="shared" si="3"/>
        <v/>
      </c>
    </row>
    <row r="165" spans="2:26" x14ac:dyDescent="0.25">
      <c r="B165" s="38">
        <v>8139</v>
      </c>
      <c r="C165" s="39" t="s">
        <v>124</v>
      </c>
      <c r="D165" s="39" t="s">
        <v>1161</v>
      </c>
      <c r="E165" s="39" t="s">
        <v>1161</v>
      </c>
      <c r="F165" s="40">
        <v>49.783299</v>
      </c>
      <c r="G165" s="41">
        <v>-119.5167</v>
      </c>
      <c r="H165" s="34"/>
      <c r="I165" s="34"/>
      <c r="J165" s="80"/>
      <c r="K165" s="81"/>
      <c r="L165" s="55"/>
      <c r="M165" s="86"/>
      <c r="N165" s="55"/>
      <c r="O165" s="55"/>
      <c r="P165" s="54"/>
      <c r="Q165" s="59"/>
      <c r="U165" s="62" t="str">
        <f>IF(OR(ISBLANK(H165),ISBLANK(J165),ISBLANK(#REF!)), "",(H165*J165/#REF!))</f>
        <v/>
      </c>
      <c r="V165" s="62" t="str">
        <f>IF(OR(ISBLANK(I165),ISBLANK(K165),ISBLANK(#REF!)), "", (I165*K165/#REF!))</f>
        <v/>
      </c>
      <c r="W165" s="62" t="str">
        <f t="shared" si="2"/>
        <v/>
      </c>
      <c r="X165" s="63" t="str">
        <f>IF(COUNT(#REF!,W165)=2,#REF!-W165, "")</f>
        <v/>
      </c>
      <c r="Z165" s="36" t="str">
        <f t="shared" si="3"/>
        <v/>
      </c>
    </row>
    <row r="166" spans="2:26" x14ac:dyDescent="0.25">
      <c r="B166" s="38">
        <v>8760</v>
      </c>
      <c r="C166" s="39" t="s">
        <v>125</v>
      </c>
      <c r="D166" s="39" t="s">
        <v>1160</v>
      </c>
      <c r="E166" s="39" t="s">
        <v>1160</v>
      </c>
      <c r="F166" s="40">
        <v>50.439183</v>
      </c>
      <c r="G166" s="41">
        <v>-124.671339</v>
      </c>
      <c r="H166" s="34"/>
      <c r="I166" s="34"/>
      <c r="J166" s="80"/>
      <c r="K166" s="81"/>
      <c r="L166" s="55"/>
      <c r="M166" s="86"/>
      <c r="N166" s="55"/>
      <c r="O166" s="55"/>
      <c r="P166" s="54"/>
      <c r="Q166" s="59"/>
      <c r="U166" s="62" t="str">
        <f>IF(OR(ISBLANK(H166),ISBLANK(J166),ISBLANK(#REF!)), "",(H166*J166/#REF!))</f>
        <v/>
      </c>
      <c r="V166" s="62" t="str">
        <f>IF(OR(ISBLANK(I166),ISBLANK(K166),ISBLANK(#REF!)), "", (I166*K166/#REF!))</f>
        <v/>
      </c>
      <c r="W166" s="62" t="str">
        <f t="shared" si="2"/>
        <v/>
      </c>
      <c r="X166" s="63" t="str">
        <f>IF(COUNT(#REF!,W166)=2,#REF!-W166, "")</f>
        <v/>
      </c>
      <c r="Z166" s="36">
        <f t="shared" si="3"/>
        <v>0</v>
      </c>
    </row>
    <row r="167" spans="2:26" x14ac:dyDescent="0.25">
      <c r="B167" s="38">
        <v>8653</v>
      </c>
      <c r="C167" s="39" t="s">
        <v>126</v>
      </c>
      <c r="D167" s="39" t="s">
        <v>1161</v>
      </c>
      <c r="E167" s="39" t="s">
        <v>1161</v>
      </c>
      <c r="F167" s="40">
        <v>48.568282000000004</v>
      </c>
      <c r="G167" s="41">
        <v>-123.45622400000001</v>
      </c>
      <c r="H167" s="34"/>
      <c r="I167" s="34"/>
      <c r="J167" s="80"/>
      <c r="K167" s="81"/>
      <c r="L167" s="55"/>
      <c r="M167" s="86"/>
      <c r="N167" s="55"/>
      <c r="O167" s="55"/>
      <c r="P167" s="54"/>
      <c r="Q167" s="59"/>
      <c r="U167" s="62" t="str">
        <f>IF(OR(ISBLANK(H167),ISBLANK(J167),ISBLANK(#REF!)), "",(H167*J167/#REF!))</f>
        <v/>
      </c>
      <c r="V167" s="62" t="str">
        <f>IF(OR(ISBLANK(I167),ISBLANK(K167),ISBLANK(#REF!)), "", (I167*K167/#REF!))</f>
        <v/>
      </c>
      <c r="W167" s="62" t="str">
        <f t="shared" si="2"/>
        <v/>
      </c>
      <c r="X167" s="63" t="str">
        <f>IF(COUNT(#REF!,W167)=2,#REF!-W167, "")</f>
        <v/>
      </c>
      <c r="Z167" s="36" t="str">
        <f t="shared" si="3"/>
        <v/>
      </c>
    </row>
    <row r="168" spans="2:26" x14ac:dyDescent="0.25">
      <c r="B168" s="38">
        <v>8198</v>
      </c>
      <c r="C168" s="39" t="s">
        <v>127</v>
      </c>
      <c r="D168" s="39" t="s">
        <v>1161</v>
      </c>
      <c r="E168" s="39" t="s">
        <v>1160</v>
      </c>
      <c r="F168" s="40">
        <v>49.775789000000003</v>
      </c>
      <c r="G168" s="41">
        <v>-124.37110800000001</v>
      </c>
      <c r="H168" s="34"/>
      <c r="I168" s="34"/>
      <c r="J168" s="80"/>
      <c r="K168" s="81"/>
      <c r="L168" s="55"/>
      <c r="M168" s="86"/>
      <c r="N168" s="55"/>
      <c r="O168" s="55"/>
      <c r="P168" s="54"/>
      <c r="Q168" s="59"/>
      <c r="U168" s="62" t="str">
        <f>IF(OR(ISBLANK(H168),ISBLANK(J168),ISBLANK(#REF!)), "",(H168*J168/#REF!))</f>
        <v/>
      </c>
      <c r="V168" s="62" t="str">
        <f>IF(OR(ISBLANK(I168),ISBLANK(K168),ISBLANK(#REF!)), "", (I168*K168/#REF!))</f>
        <v/>
      </c>
      <c r="W168" s="62" t="str">
        <f t="shared" ref="W168:W231" si="4">IF(SUM(U168:V168)&gt;0,SUM(U168:V168), "")</f>
        <v/>
      </c>
      <c r="X168" s="63" t="str">
        <f>IF(COUNT(#REF!,W168)=2,#REF!-W168, "")</f>
        <v/>
      </c>
      <c r="Z168" s="36" t="str">
        <f t="shared" ref="Z168:Z231" si="5">IF(D168="Y",COUNTA(H168), "")</f>
        <v/>
      </c>
    </row>
    <row r="169" spans="2:26" x14ac:dyDescent="0.25">
      <c r="B169" s="38">
        <v>7991</v>
      </c>
      <c r="C169" s="39" t="s">
        <v>128</v>
      </c>
      <c r="D169" s="39" t="s">
        <v>1161</v>
      </c>
      <c r="E169" s="39" t="s">
        <v>1160</v>
      </c>
      <c r="F169" s="40">
        <v>49.035780000000003</v>
      </c>
      <c r="G169" s="41">
        <v>-119.142375</v>
      </c>
      <c r="H169" s="34"/>
      <c r="I169" s="34"/>
      <c r="J169" s="80"/>
      <c r="K169" s="81"/>
      <c r="L169" s="55"/>
      <c r="M169" s="86"/>
      <c r="N169" s="55"/>
      <c r="O169" s="55"/>
      <c r="P169" s="54"/>
      <c r="Q169" s="59"/>
      <c r="U169" s="62" t="str">
        <f>IF(OR(ISBLANK(H169),ISBLANK(J169),ISBLANK(#REF!)), "",(H169*J169/#REF!))</f>
        <v/>
      </c>
      <c r="V169" s="62" t="str">
        <f>IF(OR(ISBLANK(I169),ISBLANK(K169),ISBLANK(#REF!)), "", (I169*K169/#REF!))</f>
        <v/>
      </c>
      <c r="W169" s="62" t="str">
        <f t="shared" si="4"/>
        <v/>
      </c>
      <c r="X169" s="63" t="str">
        <f>IF(COUNT(#REF!,W169)=2,#REF!-W169, "")</f>
        <v/>
      </c>
      <c r="Z169" s="36" t="str">
        <f t="shared" si="5"/>
        <v/>
      </c>
    </row>
    <row r="170" spans="2:26" x14ac:dyDescent="0.25">
      <c r="B170" s="38">
        <v>8496</v>
      </c>
      <c r="C170" s="39" t="s">
        <v>129</v>
      </c>
      <c r="D170" s="39" t="s">
        <v>1161</v>
      </c>
      <c r="E170" s="39" t="s">
        <v>1160</v>
      </c>
      <c r="F170" s="40">
        <v>51.478592999999996</v>
      </c>
      <c r="G170" s="41">
        <v>-120.72552</v>
      </c>
      <c r="H170" s="34"/>
      <c r="I170" s="34"/>
      <c r="J170" s="80"/>
      <c r="K170" s="81"/>
      <c r="L170" s="55"/>
      <c r="M170" s="86"/>
      <c r="N170" s="55"/>
      <c r="O170" s="55"/>
      <c r="P170" s="54"/>
      <c r="Q170" s="59"/>
      <c r="U170" s="62" t="str">
        <f>IF(OR(ISBLANK(H170),ISBLANK(J170),ISBLANK(#REF!)), "",(H170*J170/#REF!))</f>
        <v/>
      </c>
      <c r="V170" s="62" t="str">
        <f>IF(OR(ISBLANK(I170),ISBLANK(K170),ISBLANK(#REF!)), "", (I170*K170/#REF!))</f>
        <v/>
      </c>
      <c r="W170" s="62" t="str">
        <f t="shared" si="4"/>
        <v/>
      </c>
      <c r="X170" s="63" t="str">
        <f>IF(COUNT(#REF!,W170)=2,#REF!-W170, "")</f>
        <v/>
      </c>
      <c r="Z170" s="36" t="str">
        <f t="shared" si="5"/>
        <v/>
      </c>
    </row>
    <row r="171" spans="2:26" x14ac:dyDescent="0.25">
      <c r="B171" s="38">
        <v>50590</v>
      </c>
      <c r="C171" s="39" t="s">
        <v>130</v>
      </c>
      <c r="D171" s="39" t="s">
        <v>1160</v>
      </c>
      <c r="E171" s="39" t="s">
        <v>1160</v>
      </c>
      <c r="F171" s="40">
        <v>50.769540806999998</v>
      </c>
      <c r="G171" s="41">
        <v>-121.96409765</v>
      </c>
      <c r="H171" s="34"/>
      <c r="I171" s="34"/>
      <c r="J171" s="80"/>
      <c r="K171" s="81"/>
      <c r="L171" s="55"/>
      <c r="M171" s="86"/>
      <c r="N171" s="55"/>
      <c r="O171" s="55"/>
      <c r="P171" s="54"/>
      <c r="Q171" s="59"/>
      <c r="U171" s="62" t="str">
        <f>IF(OR(ISBLANK(H171),ISBLANK(J171),ISBLANK(#REF!)), "",(H171*J171/#REF!))</f>
        <v/>
      </c>
      <c r="V171" s="62" t="str">
        <f>IF(OR(ISBLANK(I171),ISBLANK(K171),ISBLANK(#REF!)), "", (I171*K171/#REF!))</f>
        <v/>
      </c>
      <c r="W171" s="62" t="str">
        <f t="shared" si="4"/>
        <v/>
      </c>
      <c r="X171" s="63" t="str">
        <f>IF(COUNT(#REF!,W171)=2,#REF!-W171, "")</f>
        <v/>
      </c>
      <c r="Z171" s="36">
        <f t="shared" si="5"/>
        <v>0</v>
      </c>
    </row>
    <row r="172" spans="2:26" x14ac:dyDescent="0.25">
      <c r="B172" s="38">
        <v>7980</v>
      </c>
      <c r="C172" s="39" t="s">
        <v>131</v>
      </c>
      <c r="D172" s="39" t="s">
        <v>1161</v>
      </c>
      <c r="E172" s="39" t="s">
        <v>1161</v>
      </c>
      <c r="F172" s="40">
        <v>49.321727000000003</v>
      </c>
      <c r="G172" s="41">
        <v>-117.64305299999999</v>
      </c>
      <c r="H172" s="34"/>
      <c r="I172" s="34"/>
      <c r="J172" s="80"/>
      <c r="K172" s="81"/>
      <c r="L172" s="55"/>
      <c r="M172" s="86"/>
      <c r="N172" s="55"/>
      <c r="O172" s="55"/>
      <c r="P172" s="54"/>
      <c r="Q172" s="59"/>
      <c r="U172" s="62" t="str">
        <f>IF(OR(ISBLANK(H172),ISBLANK(J172),ISBLANK(#REF!)), "",(H172*J172/#REF!))</f>
        <v/>
      </c>
      <c r="V172" s="62" t="str">
        <f>IF(OR(ISBLANK(I172),ISBLANK(K172),ISBLANK(#REF!)), "", (I172*K172/#REF!))</f>
        <v/>
      </c>
      <c r="W172" s="62" t="str">
        <f t="shared" si="4"/>
        <v/>
      </c>
      <c r="X172" s="63" t="str">
        <f>IF(COUNT(#REF!,W172)=2,#REF!-W172, "")</f>
        <v/>
      </c>
      <c r="Z172" s="36" t="str">
        <f t="shared" si="5"/>
        <v/>
      </c>
    </row>
    <row r="173" spans="2:26" x14ac:dyDescent="0.25">
      <c r="B173" s="38">
        <v>8340</v>
      </c>
      <c r="C173" s="39" t="s">
        <v>132</v>
      </c>
      <c r="D173" s="39" t="s">
        <v>1161</v>
      </c>
      <c r="E173" s="39" t="s">
        <v>1160</v>
      </c>
      <c r="F173" s="40">
        <v>50.833300000000001</v>
      </c>
      <c r="G173" s="41">
        <v>-116.266699</v>
      </c>
      <c r="H173" s="34"/>
      <c r="I173" s="34"/>
      <c r="J173" s="80"/>
      <c r="K173" s="81"/>
      <c r="L173" s="55"/>
      <c r="M173" s="86"/>
      <c r="N173" s="55"/>
      <c r="O173" s="55"/>
      <c r="P173" s="54"/>
      <c r="Q173" s="59"/>
      <c r="U173" s="62" t="str">
        <f>IF(OR(ISBLANK(H173),ISBLANK(J173),ISBLANK(#REF!)), "",(H173*J173/#REF!))</f>
        <v/>
      </c>
      <c r="V173" s="62" t="str">
        <f>IF(OR(ISBLANK(I173),ISBLANK(K173),ISBLANK(#REF!)), "", (I173*K173/#REF!))</f>
        <v/>
      </c>
      <c r="W173" s="62" t="str">
        <f t="shared" si="4"/>
        <v/>
      </c>
      <c r="X173" s="63" t="str">
        <f>IF(COUNT(#REF!,W173)=2,#REF!-W173, "")</f>
        <v/>
      </c>
      <c r="Z173" s="36" t="str">
        <f t="shared" si="5"/>
        <v/>
      </c>
    </row>
    <row r="174" spans="2:26" x14ac:dyDescent="0.25">
      <c r="B174" s="38">
        <v>100113</v>
      </c>
      <c r="C174" s="39" t="s">
        <v>132</v>
      </c>
      <c r="D174" s="39" t="s">
        <v>1161</v>
      </c>
      <c r="E174" s="39" t="s">
        <v>1160</v>
      </c>
      <c r="F174" s="40">
        <v>50.838428780000001</v>
      </c>
      <c r="G174" s="41">
        <v>-116.32643741</v>
      </c>
      <c r="H174" s="34"/>
      <c r="I174" s="34"/>
      <c r="J174" s="80"/>
      <c r="K174" s="81"/>
      <c r="L174" s="55"/>
      <c r="M174" s="86"/>
      <c r="N174" s="55"/>
      <c r="O174" s="55"/>
      <c r="P174" s="54"/>
      <c r="Q174" s="59"/>
      <c r="U174" s="62" t="str">
        <f>IF(OR(ISBLANK(H174),ISBLANK(J174),ISBLANK(#REF!)), "",(H174*J174/#REF!))</f>
        <v/>
      </c>
      <c r="V174" s="62" t="str">
        <f>IF(OR(ISBLANK(I174),ISBLANK(K174),ISBLANK(#REF!)), "", (I174*K174/#REF!))</f>
        <v/>
      </c>
      <c r="W174" s="62" t="str">
        <f t="shared" si="4"/>
        <v/>
      </c>
      <c r="X174" s="63" t="str">
        <f>IF(COUNT(#REF!,W174)=2,#REF!-W174, "")</f>
        <v/>
      </c>
      <c r="Z174" s="36" t="str">
        <f t="shared" si="5"/>
        <v/>
      </c>
    </row>
    <row r="175" spans="2:26" x14ac:dyDescent="0.25">
      <c r="B175" s="38">
        <v>9051</v>
      </c>
      <c r="C175" s="39" t="s">
        <v>133</v>
      </c>
      <c r="D175" s="39" t="s">
        <v>1161</v>
      </c>
      <c r="E175" s="39" t="s">
        <v>1161</v>
      </c>
      <c r="F175" s="40">
        <v>49.627966000000001</v>
      </c>
      <c r="G175" s="41">
        <v>-123.20366300000001</v>
      </c>
      <c r="H175" s="34"/>
      <c r="I175" s="34"/>
      <c r="J175" s="80"/>
      <c r="K175" s="81"/>
      <c r="L175" s="55"/>
      <c r="M175" s="86"/>
      <c r="N175" s="55"/>
      <c r="O175" s="55"/>
      <c r="P175" s="54"/>
      <c r="Q175" s="59"/>
      <c r="U175" s="62" t="str">
        <f>IF(OR(ISBLANK(H175),ISBLANK(J175),ISBLANK(#REF!)), "",(H175*J175/#REF!))</f>
        <v/>
      </c>
      <c r="V175" s="62" t="str">
        <f>IF(OR(ISBLANK(I175),ISBLANK(K175),ISBLANK(#REF!)), "", (I175*K175/#REF!))</f>
        <v/>
      </c>
      <c r="W175" s="62" t="str">
        <f t="shared" si="4"/>
        <v/>
      </c>
      <c r="X175" s="63" t="str">
        <f>IF(COUNT(#REF!,W175)=2,#REF!-W175, "")</f>
        <v/>
      </c>
      <c r="Z175" s="36" t="str">
        <f t="shared" si="5"/>
        <v/>
      </c>
    </row>
    <row r="176" spans="2:26" x14ac:dyDescent="0.25">
      <c r="B176" s="38">
        <v>8789</v>
      </c>
      <c r="C176" s="39" t="s">
        <v>134</v>
      </c>
      <c r="D176" s="39" t="s">
        <v>1160</v>
      </c>
      <c r="E176" s="39" t="s">
        <v>1160</v>
      </c>
      <c r="F176" s="40">
        <v>54.420319999999997</v>
      </c>
      <c r="G176" s="41">
        <v>-126.134615</v>
      </c>
      <c r="H176" s="34"/>
      <c r="I176" s="34"/>
      <c r="J176" s="80"/>
      <c r="K176" s="81"/>
      <c r="L176" s="55"/>
      <c r="M176" s="86"/>
      <c r="N176" s="55"/>
      <c r="O176" s="55"/>
      <c r="P176" s="54"/>
      <c r="Q176" s="59"/>
      <c r="U176" s="62" t="str">
        <f>IF(OR(ISBLANK(H176),ISBLANK(J176),ISBLANK(#REF!)), "",(H176*J176/#REF!))</f>
        <v/>
      </c>
      <c r="V176" s="62" t="str">
        <f>IF(OR(ISBLANK(I176),ISBLANK(K176),ISBLANK(#REF!)), "", (I176*K176/#REF!))</f>
        <v/>
      </c>
      <c r="W176" s="62" t="str">
        <f t="shared" si="4"/>
        <v/>
      </c>
      <c r="X176" s="63" t="str">
        <f>IF(COUNT(#REF!,W176)=2,#REF!-W176, "")</f>
        <v/>
      </c>
      <c r="Z176" s="36">
        <f t="shared" si="5"/>
        <v>0</v>
      </c>
    </row>
    <row r="177" spans="2:26" x14ac:dyDescent="0.25">
      <c r="B177" s="38">
        <v>8278</v>
      </c>
      <c r="C177" s="39" t="s">
        <v>135</v>
      </c>
      <c r="D177" s="39" t="s">
        <v>1161</v>
      </c>
      <c r="E177" s="39" t="s">
        <v>1160</v>
      </c>
      <c r="F177" s="40">
        <v>49.818098999999997</v>
      </c>
      <c r="G177" s="41">
        <v>-120.875001</v>
      </c>
      <c r="H177" s="34"/>
      <c r="I177" s="34"/>
      <c r="J177" s="80"/>
      <c r="K177" s="81"/>
      <c r="L177" s="55"/>
      <c r="M177" s="86"/>
      <c r="N177" s="55"/>
      <c r="O177" s="55"/>
      <c r="P177" s="54"/>
      <c r="Q177" s="59"/>
      <c r="U177" s="62" t="str">
        <f>IF(OR(ISBLANK(H177),ISBLANK(J177),ISBLANK(#REF!)), "",(H177*J177/#REF!))</f>
        <v/>
      </c>
      <c r="V177" s="62" t="str">
        <f>IF(OR(ISBLANK(I177),ISBLANK(K177),ISBLANK(#REF!)), "", (I177*K177/#REF!))</f>
        <v/>
      </c>
      <c r="W177" s="62" t="str">
        <f t="shared" si="4"/>
        <v/>
      </c>
      <c r="X177" s="63" t="str">
        <f>IF(COUNT(#REF!,W177)=2,#REF!-W177, "")</f>
        <v/>
      </c>
      <c r="Z177" s="36" t="str">
        <f t="shared" si="5"/>
        <v/>
      </c>
    </row>
    <row r="178" spans="2:26" x14ac:dyDescent="0.25">
      <c r="B178" s="38">
        <v>8082</v>
      </c>
      <c r="C178" s="39" t="s">
        <v>136</v>
      </c>
      <c r="D178" s="39" t="s">
        <v>1161</v>
      </c>
      <c r="E178" s="39" t="s">
        <v>1161</v>
      </c>
      <c r="F178" s="40">
        <v>49.071770000000001</v>
      </c>
      <c r="G178" s="41">
        <v>-122.665988</v>
      </c>
      <c r="H178" s="34"/>
      <c r="I178" s="34"/>
      <c r="J178" s="80"/>
      <c r="K178" s="81"/>
      <c r="L178" s="55"/>
      <c r="M178" s="86"/>
      <c r="N178" s="55"/>
      <c r="O178" s="55"/>
      <c r="P178" s="54"/>
      <c r="Q178" s="59"/>
      <c r="U178" s="62" t="str">
        <f>IF(OR(ISBLANK(H178),ISBLANK(J178),ISBLANK(#REF!)), "",(H178*J178/#REF!))</f>
        <v/>
      </c>
      <c r="V178" s="62" t="str">
        <f>IF(OR(ISBLANK(I178),ISBLANK(K178),ISBLANK(#REF!)), "", (I178*K178/#REF!))</f>
        <v/>
      </c>
      <c r="W178" s="62" t="str">
        <f t="shared" si="4"/>
        <v/>
      </c>
      <c r="X178" s="63" t="str">
        <f>IF(COUNT(#REF!,W178)=2,#REF!-W178, "")</f>
        <v/>
      </c>
      <c r="Z178" s="36" t="str">
        <f t="shared" si="5"/>
        <v/>
      </c>
    </row>
    <row r="179" spans="2:26" x14ac:dyDescent="0.25">
      <c r="B179" s="38">
        <v>8349</v>
      </c>
      <c r="C179" s="39" t="s">
        <v>137</v>
      </c>
      <c r="D179" s="39" t="s">
        <v>1161</v>
      </c>
      <c r="E179" s="39" t="s">
        <v>1161</v>
      </c>
      <c r="F179" s="40">
        <v>50.216700000000003</v>
      </c>
      <c r="G179" s="41">
        <v>-117.750001</v>
      </c>
      <c r="H179" s="34"/>
      <c r="I179" s="34"/>
      <c r="J179" s="80"/>
      <c r="K179" s="81"/>
      <c r="L179" s="55"/>
      <c r="M179" s="86"/>
      <c r="N179" s="55"/>
      <c r="O179" s="55"/>
      <c r="P179" s="54"/>
      <c r="Q179" s="59"/>
      <c r="U179" s="62" t="str">
        <f>IF(OR(ISBLANK(H179),ISBLANK(J179),ISBLANK(#REF!)), "",(H179*J179/#REF!))</f>
        <v/>
      </c>
      <c r="V179" s="62" t="str">
        <f>IF(OR(ISBLANK(I179),ISBLANK(K179),ISBLANK(#REF!)), "", (I179*K179/#REF!))</f>
        <v/>
      </c>
      <c r="W179" s="62" t="str">
        <f t="shared" si="4"/>
        <v/>
      </c>
      <c r="X179" s="63" t="str">
        <f>IF(COUNT(#REF!,W179)=2,#REF!-W179, "")</f>
        <v/>
      </c>
      <c r="Z179" s="36" t="str">
        <f t="shared" si="5"/>
        <v/>
      </c>
    </row>
    <row r="180" spans="2:26" x14ac:dyDescent="0.25">
      <c r="B180" s="38">
        <v>8430</v>
      </c>
      <c r="C180" s="39" t="s">
        <v>138</v>
      </c>
      <c r="D180" s="39" t="s">
        <v>1161</v>
      </c>
      <c r="E180" s="39" t="s">
        <v>1161</v>
      </c>
      <c r="F180" s="40">
        <v>53.794224</v>
      </c>
      <c r="G180" s="41">
        <v>-122.65471700000001</v>
      </c>
      <c r="H180" s="34"/>
      <c r="I180" s="34"/>
      <c r="J180" s="80"/>
      <c r="K180" s="81"/>
      <c r="L180" s="55"/>
      <c r="M180" s="86"/>
      <c r="N180" s="55"/>
      <c r="O180" s="55"/>
      <c r="P180" s="54"/>
      <c r="Q180" s="59"/>
      <c r="U180" s="62" t="str">
        <f>IF(OR(ISBLANK(H180),ISBLANK(J180),ISBLANK(#REF!)), "",(H180*J180/#REF!))</f>
        <v/>
      </c>
      <c r="V180" s="62" t="str">
        <f>IF(OR(ISBLANK(I180),ISBLANK(K180),ISBLANK(#REF!)), "", (I180*K180/#REF!))</f>
        <v/>
      </c>
      <c r="W180" s="62" t="str">
        <f t="shared" si="4"/>
        <v/>
      </c>
      <c r="X180" s="63" t="str">
        <f>IF(COUNT(#REF!,W180)=2,#REF!-W180, "")</f>
        <v/>
      </c>
      <c r="Z180" s="36" t="str">
        <f t="shared" si="5"/>
        <v/>
      </c>
    </row>
    <row r="181" spans="2:26" x14ac:dyDescent="0.25">
      <c r="B181" s="38">
        <v>8968</v>
      </c>
      <c r="C181" s="39" t="s">
        <v>139</v>
      </c>
      <c r="D181" s="39" t="s">
        <v>1161</v>
      </c>
      <c r="E181" s="39" t="s">
        <v>1160</v>
      </c>
      <c r="F181" s="40">
        <v>57.390143999999999</v>
      </c>
      <c r="G181" s="41">
        <v>-122.84166999999999</v>
      </c>
      <c r="H181" s="34"/>
      <c r="I181" s="34"/>
      <c r="J181" s="80"/>
      <c r="K181" s="81"/>
      <c r="L181" s="55"/>
      <c r="M181" s="86"/>
      <c r="N181" s="55"/>
      <c r="O181" s="55"/>
      <c r="P181" s="54"/>
      <c r="Q181" s="59"/>
      <c r="U181" s="62" t="str">
        <f>IF(OR(ISBLANK(H181),ISBLANK(J181),ISBLANK(#REF!)), "",(H181*J181/#REF!))</f>
        <v/>
      </c>
      <c r="V181" s="62" t="str">
        <f>IF(OR(ISBLANK(I181),ISBLANK(K181),ISBLANK(#REF!)), "", (I181*K181/#REF!))</f>
        <v/>
      </c>
      <c r="W181" s="62" t="str">
        <f t="shared" si="4"/>
        <v/>
      </c>
      <c r="X181" s="63" t="str">
        <f>IF(COUNT(#REF!,W181)=2,#REF!-W181, "")</f>
        <v/>
      </c>
      <c r="Z181" s="36" t="str">
        <f t="shared" si="5"/>
        <v/>
      </c>
    </row>
    <row r="182" spans="2:26" x14ac:dyDescent="0.25">
      <c r="B182" s="38">
        <v>8728</v>
      </c>
      <c r="C182" s="39" t="s">
        <v>140</v>
      </c>
      <c r="D182" s="39" t="s">
        <v>1161</v>
      </c>
      <c r="E182" s="39" t="s">
        <v>1161</v>
      </c>
      <c r="F182" s="40">
        <v>49.533334000000004</v>
      </c>
      <c r="G182" s="41">
        <v>-124.856944</v>
      </c>
      <c r="H182" s="34"/>
      <c r="I182" s="34"/>
      <c r="J182" s="80"/>
      <c r="K182" s="81"/>
      <c r="L182" s="55"/>
      <c r="M182" s="86"/>
      <c r="N182" s="55"/>
      <c r="O182" s="55"/>
      <c r="P182" s="54"/>
      <c r="Q182" s="59"/>
      <c r="U182" s="62" t="str">
        <f>IF(OR(ISBLANK(H182),ISBLANK(J182),ISBLANK(#REF!)), "",(H182*J182/#REF!))</f>
        <v/>
      </c>
      <c r="V182" s="62" t="str">
        <f>IF(OR(ISBLANK(I182),ISBLANK(K182),ISBLANK(#REF!)), "", (I182*K182/#REF!))</f>
        <v/>
      </c>
      <c r="W182" s="62" t="str">
        <f t="shared" si="4"/>
        <v/>
      </c>
      <c r="X182" s="63" t="str">
        <f>IF(COUNT(#REF!,W182)=2,#REF!-W182, "")</f>
        <v/>
      </c>
      <c r="Z182" s="36" t="str">
        <f t="shared" si="5"/>
        <v/>
      </c>
    </row>
    <row r="183" spans="2:26" x14ac:dyDescent="0.25">
      <c r="B183" s="38">
        <v>8483</v>
      </c>
      <c r="C183" s="39" t="s">
        <v>141</v>
      </c>
      <c r="D183" s="39" t="s">
        <v>1161</v>
      </c>
      <c r="E183" s="39" t="s">
        <v>1160</v>
      </c>
      <c r="F183" s="40">
        <v>51.7333</v>
      </c>
      <c r="G183" s="41">
        <v>-121.150001</v>
      </c>
      <c r="H183" s="34"/>
      <c r="I183" s="34"/>
      <c r="J183" s="80"/>
      <c r="K183" s="81"/>
      <c r="L183" s="55"/>
      <c r="M183" s="86"/>
      <c r="N183" s="55"/>
      <c r="O183" s="55"/>
      <c r="P183" s="54"/>
      <c r="Q183" s="59"/>
      <c r="U183" s="62" t="str">
        <f>IF(OR(ISBLANK(H183),ISBLANK(J183),ISBLANK(#REF!)), "",(H183*J183/#REF!))</f>
        <v/>
      </c>
      <c r="V183" s="62" t="str">
        <f>IF(OR(ISBLANK(I183),ISBLANK(K183),ISBLANK(#REF!)), "", (I183*K183/#REF!))</f>
        <v/>
      </c>
      <c r="W183" s="62" t="str">
        <f t="shared" si="4"/>
        <v/>
      </c>
      <c r="X183" s="63" t="str">
        <f>IF(COUNT(#REF!,W183)=2,#REF!-W183, "")</f>
        <v/>
      </c>
      <c r="Z183" s="36" t="str">
        <f t="shared" si="5"/>
        <v/>
      </c>
    </row>
    <row r="184" spans="2:26" x14ac:dyDescent="0.25">
      <c r="B184" s="38">
        <v>8955</v>
      </c>
      <c r="C184" s="39" t="s">
        <v>142</v>
      </c>
      <c r="D184" s="39" t="s">
        <v>1161</v>
      </c>
      <c r="E184" s="39" t="s">
        <v>1160</v>
      </c>
      <c r="F184" s="40">
        <v>56.762466000000003</v>
      </c>
      <c r="G184" s="41">
        <v>-121.270044</v>
      </c>
      <c r="H184" s="34"/>
      <c r="I184" s="34"/>
      <c r="J184" s="80"/>
      <c r="K184" s="81"/>
      <c r="L184" s="55"/>
      <c r="M184" s="86"/>
      <c r="N184" s="55"/>
      <c r="O184" s="55"/>
      <c r="P184" s="54"/>
      <c r="Q184" s="59"/>
      <c r="U184" s="62" t="str">
        <f>IF(OR(ISBLANK(H184),ISBLANK(J184),ISBLANK(#REF!)), "",(H184*J184/#REF!))</f>
        <v/>
      </c>
      <c r="V184" s="62" t="str">
        <f>IF(OR(ISBLANK(I184),ISBLANK(K184),ISBLANK(#REF!)), "", (I184*K184/#REF!))</f>
        <v/>
      </c>
      <c r="W184" s="62" t="str">
        <f t="shared" si="4"/>
        <v/>
      </c>
      <c r="X184" s="63" t="str">
        <f>IF(COUNT(#REF!,W184)=2,#REF!-W184, "")</f>
        <v/>
      </c>
      <c r="Z184" s="36" t="str">
        <f t="shared" si="5"/>
        <v/>
      </c>
    </row>
    <row r="185" spans="2:26" x14ac:dyDescent="0.25">
      <c r="B185" s="38">
        <v>8903</v>
      </c>
      <c r="C185" s="39" t="s">
        <v>143</v>
      </c>
      <c r="D185" s="39" t="s">
        <v>1161</v>
      </c>
      <c r="E185" s="39" t="s">
        <v>1160</v>
      </c>
      <c r="F185" s="40">
        <v>55.709086110000001</v>
      </c>
      <c r="G185" s="41">
        <v>-126.2301222</v>
      </c>
      <c r="H185" s="34"/>
      <c r="I185" s="34"/>
      <c r="J185" s="80"/>
      <c r="K185" s="81"/>
      <c r="L185" s="55"/>
      <c r="M185" s="86"/>
      <c r="N185" s="55"/>
      <c r="O185" s="55"/>
      <c r="P185" s="54"/>
      <c r="Q185" s="59"/>
      <c r="U185" s="62" t="str">
        <f>IF(OR(ISBLANK(H185),ISBLANK(J185),ISBLANK(#REF!)), "",(H185*J185/#REF!))</f>
        <v/>
      </c>
      <c r="V185" s="62" t="str">
        <f>IF(OR(ISBLANK(I185),ISBLANK(K185),ISBLANK(#REF!)), "", (I185*K185/#REF!))</f>
        <v/>
      </c>
      <c r="W185" s="62" t="str">
        <f t="shared" si="4"/>
        <v/>
      </c>
      <c r="X185" s="63" t="str">
        <f>IF(COUNT(#REF!,W185)=2,#REF!-W185, "")</f>
        <v/>
      </c>
      <c r="Z185" s="36" t="str">
        <f t="shared" si="5"/>
        <v/>
      </c>
    </row>
    <row r="186" spans="2:26" x14ac:dyDescent="0.25">
      <c r="B186" s="38">
        <v>50632</v>
      </c>
      <c r="C186" s="39" t="s">
        <v>144</v>
      </c>
      <c r="D186" s="39" t="s">
        <v>1160</v>
      </c>
      <c r="E186" s="39" t="s">
        <v>1160</v>
      </c>
      <c r="F186" s="40">
        <v>50.922475255000002</v>
      </c>
      <c r="G186" s="41">
        <v>-127.93998874</v>
      </c>
      <c r="H186" s="34"/>
      <c r="I186" s="34"/>
      <c r="J186" s="80"/>
      <c r="K186" s="81"/>
      <c r="L186" s="55"/>
      <c r="M186" s="86"/>
      <c r="N186" s="55"/>
      <c r="O186" s="55"/>
      <c r="P186" s="54"/>
      <c r="Q186" s="59"/>
      <c r="U186" s="62" t="str">
        <f>IF(OR(ISBLANK(H186),ISBLANK(J186),ISBLANK(#REF!)), "",(H186*J186/#REF!))</f>
        <v/>
      </c>
      <c r="V186" s="62" t="str">
        <f>IF(OR(ISBLANK(I186),ISBLANK(K186),ISBLANK(#REF!)), "", (I186*K186/#REF!))</f>
        <v/>
      </c>
      <c r="W186" s="62" t="str">
        <f t="shared" si="4"/>
        <v/>
      </c>
      <c r="X186" s="63" t="str">
        <f>IF(COUNT(#REF!,W186)=2,#REF!-W186, "")</f>
        <v/>
      </c>
      <c r="Z186" s="36">
        <f t="shared" si="5"/>
        <v>0</v>
      </c>
    </row>
    <row r="187" spans="2:26" x14ac:dyDescent="0.25">
      <c r="B187" s="38">
        <v>7932</v>
      </c>
      <c r="C187" s="39" t="s">
        <v>145</v>
      </c>
      <c r="D187" s="39" t="s">
        <v>1161</v>
      </c>
      <c r="E187" s="39" t="s">
        <v>1160</v>
      </c>
      <c r="F187" s="40">
        <v>49.470053</v>
      </c>
      <c r="G187" s="41">
        <v>-115.44818100000001</v>
      </c>
      <c r="H187" s="34"/>
      <c r="I187" s="34"/>
      <c r="J187" s="80"/>
      <c r="K187" s="81"/>
      <c r="L187" s="55"/>
      <c r="M187" s="86"/>
      <c r="N187" s="55"/>
      <c r="O187" s="55"/>
      <c r="P187" s="54"/>
      <c r="Q187" s="59"/>
      <c r="U187" s="62" t="str">
        <f>IF(OR(ISBLANK(H187),ISBLANK(J187),ISBLANK(#REF!)), "",(H187*J187/#REF!))</f>
        <v/>
      </c>
      <c r="V187" s="62" t="str">
        <f>IF(OR(ISBLANK(I187),ISBLANK(K187),ISBLANK(#REF!)), "", (I187*K187/#REF!))</f>
        <v/>
      </c>
      <c r="W187" s="62" t="str">
        <f t="shared" si="4"/>
        <v/>
      </c>
      <c r="X187" s="63" t="str">
        <f>IF(COUNT(#REF!,W187)=2,#REF!-W187, "")</f>
        <v/>
      </c>
      <c r="Z187" s="36" t="str">
        <f t="shared" si="5"/>
        <v/>
      </c>
    </row>
    <row r="188" spans="2:26" x14ac:dyDescent="0.25">
      <c r="B188" s="38">
        <v>8105</v>
      </c>
      <c r="C188" s="39" t="s">
        <v>146</v>
      </c>
      <c r="D188" s="39" t="s">
        <v>1161</v>
      </c>
      <c r="E188" s="39" t="s">
        <v>1161</v>
      </c>
      <c r="F188" s="40">
        <v>49.252088000000001</v>
      </c>
      <c r="G188" s="41">
        <v>-122.961708</v>
      </c>
      <c r="H188" s="34"/>
      <c r="I188" s="34"/>
      <c r="J188" s="80"/>
      <c r="K188" s="81"/>
      <c r="L188" s="55"/>
      <c r="M188" s="86"/>
      <c r="N188" s="55"/>
      <c r="O188" s="55"/>
      <c r="P188" s="54"/>
      <c r="Q188" s="59"/>
      <c r="U188" s="62" t="str">
        <f>IF(OR(ISBLANK(H188),ISBLANK(J188),ISBLANK(#REF!)), "",(H188*J188/#REF!))</f>
        <v/>
      </c>
      <c r="V188" s="62" t="str">
        <f>IF(OR(ISBLANK(I188),ISBLANK(K188),ISBLANK(#REF!)), "", (I188*K188/#REF!))</f>
        <v/>
      </c>
      <c r="W188" s="62" t="str">
        <f t="shared" si="4"/>
        <v/>
      </c>
      <c r="X188" s="63" t="str">
        <f>IF(COUNT(#REF!,W188)=2,#REF!-W188, "")</f>
        <v/>
      </c>
      <c r="Z188" s="36" t="str">
        <f t="shared" si="5"/>
        <v/>
      </c>
    </row>
    <row r="189" spans="2:26" x14ac:dyDescent="0.25">
      <c r="B189" s="38">
        <v>8783</v>
      </c>
      <c r="C189" s="39" t="s">
        <v>147</v>
      </c>
      <c r="D189" s="39" t="s">
        <v>1161</v>
      </c>
      <c r="E189" s="39" t="s">
        <v>1161</v>
      </c>
      <c r="F189" s="40">
        <v>54.231422000000002</v>
      </c>
      <c r="G189" s="41">
        <v>-125.759652</v>
      </c>
      <c r="H189" s="34"/>
      <c r="I189" s="34"/>
      <c r="J189" s="80"/>
      <c r="K189" s="81"/>
      <c r="L189" s="55"/>
      <c r="M189" s="86"/>
      <c r="N189" s="55"/>
      <c r="O189" s="55"/>
      <c r="P189" s="54"/>
      <c r="Q189" s="59"/>
      <c r="U189" s="62" t="str">
        <f>IF(OR(ISBLANK(H189),ISBLANK(J189),ISBLANK(#REF!)), "",(H189*J189/#REF!))</f>
        <v/>
      </c>
      <c r="V189" s="62" t="str">
        <f>IF(OR(ISBLANK(I189),ISBLANK(K189),ISBLANK(#REF!)), "", (I189*K189/#REF!))</f>
        <v/>
      </c>
      <c r="W189" s="62" t="str">
        <f t="shared" si="4"/>
        <v/>
      </c>
      <c r="X189" s="63" t="str">
        <f>IF(COUNT(#REF!,W189)=2,#REF!-W189, "")</f>
        <v/>
      </c>
      <c r="Z189" s="36" t="str">
        <f t="shared" si="5"/>
        <v/>
      </c>
    </row>
    <row r="190" spans="2:26" x14ac:dyDescent="0.25">
      <c r="B190" s="38">
        <v>50619</v>
      </c>
      <c r="C190" s="39" t="s">
        <v>147</v>
      </c>
      <c r="D190" s="39" t="s">
        <v>1160</v>
      </c>
      <c r="E190" s="39" t="s">
        <v>1161</v>
      </c>
      <c r="F190" s="40">
        <v>54.236657094999998</v>
      </c>
      <c r="G190" s="41">
        <v>-125.77111295500001</v>
      </c>
      <c r="H190" s="34"/>
      <c r="I190" s="34"/>
      <c r="J190" s="80"/>
      <c r="K190" s="81"/>
      <c r="L190" s="55"/>
      <c r="M190" s="86"/>
      <c r="N190" s="55"/>
      <c r="O190" s="55"/>
      <c r="P190" s="54"/>
      <c r="Q190" s="59"/>
      <c r="U190" s="62" t="str">
        <f>IF(OR(ISBLANK(H190),ISBLANK(J190),ISBLANK(#REF!)), "",(H190*J190/#REF!))</f>
        <v/>
      </c>
      <c r="V190" s="62" t="str">
        <f>IF(OR(ISBLANK(I190),ISBLANK(K190),ISBLANK(#REF!)), "", (I190*K190/#REF!))</f>
        <v/>
      </c>
      <c r="W190" s="62" t="str">
        <f t="shared" si="4"/>
        <v/>
      </c>
      <c r="X190" s="63" t="str">
        <f>IF(COUNT(#REF!,W190)=2,#REF!-W190, "")</f>
        <v/>
      </c>
      <c r="Z190" s="36">
        <f t="shared" si="5"/>
        <v>0</v>
      </c>
    </row>
    <row r="191" spans="2:26" x14ac:dyDescent="0.25">
      <c r="B191" s="38">
        <v>50549</v>
      </c>
      <c r="C191" s="39" t="s">
        <v>148</v>
      </c>
      <c r="D191" s="39" t="s">
        <v>1160</v>
      </c>
      <c r="E191" s="39" t="s">
        <v>1161</v>
      </c>
      <c r="F191" s="40">
        <v>49.310978091000003</v>
      </c>
      <c r="G191" s="41">
        <v>-122.989135369</v>
      </c>
      <c r="H191" s="34"/>
      <c r="I191" s="34"/>
      <c r="J191" s="80"/>
      <c r="K191" s="81"/>
      <c r="L191" s="55"/>
      <c r="M191" s="86"/>
      <c r="N191" s="55"/>
      <c r="O191" s="55"/>
      <c r="P191" s="54"/>
      <c r="Q191" s="59"/>
      <c r="U191" s="62" t="str">
        <f>IF(OR(ISBLANK(H191),ISBLANK(J191),ISBLANK(#REF!)), "",(H191*J191/#REF!))</f>
        <v/>
      </c>
      <c r="V191" s="62" t="str">
        <f>IF(OR(ISBLANK(I191),ISBLANK(K191),ISBLANK(#REF!)), "", (I191*K191/#REF!))</f>
        <v/>
      </c>
      <c r="W191" s="62" t="str">
        <f t="shared" si="4"/>
        <v/>
      </c>
      <c r="X191" s="63" t="str">
        <f>IF(COUNT(#REF!,W191)=2,#REF!-W191, "")</f>
        <v/>
      </c>
      <c r="Z191" s="36">
        <f t="shared" si="5"/>
        <v>0</v>
      </c>
    </row>
    <row r="192" spans="2:26" x14ac:dyDescent="0.25">
      <c r="B192" s="38">
        <v>8025</v>
      </c>
      <c r="C192" s="39" t="s">
        <v>149</v>
      </c>
      <c r="D192" s="39" t="s">
        <v>1161</v>
      </c>
      <c r="E192" s="39" t="s">
        <v>1160</v>
      </c>
      <c r="F192" s="40">
        <v>49.985595000000004</v>
      </c>
      <c r="G192" s="41">
        <v>-117.880137</v>
      </c>
      <c r="H192" s="34"/>
      <c r="I192" s="34"/>
      <c r="J192" s="80"/>
      <c r="K192" s="81"/>
      <c r="L192" s="55"/>
      <c r="M192" s="86"/>
      <c r="N192" s="55"/>
      <c r="O192" s="55"/>
      <c r="P192" s="54"/>
      <c r="Q192" s="59"/>
      <c r="U192" s="62" t="str">
        <f>IF(OR(ISBLANK(H192),ISBLANK(J192),ISBLANK(#REF!)), "",(H192*J192/#REF!))</f>
        <v/>
      </c>
      <c r="V192" s="62" t="str">
        <f>IF(OR(ISBLANK(I192),ISBLANK(K192),ISBLANK(#REF!)), "", (I192*K192/#REF!))</f>
        <v/>
      </c>
      <c r="W192" s="62" t="str">
        <f t="shared" si="4"/>
        <v/>
      </c>
      <c r="X192" s="63" t="str">
        <f>IF(COUNT(#REF!,W192)=2,#REF!-W192, "")</f>
        <v/>
      </c>
      <c r="Z192" s="36" t="str">
        <f t="shared" si="5"/>
        <v/>
      </c>
    </row>
    <row r="193" spans="2:26" x14ac:dyDescent="0.25">
      <c r="B193" s="38">
        <v>8883</v>
      </c>
      <c r="C193" s="39" t="s">
        <v>150</v>
      </c>
      <c r="D193" s="39" t="s">
        <v>1161</v>
      </c>
      <c r="E193" s="39" t="s">
        <v>1160</v>
      </c>
      <c r="F193" s="40">
        <v>53.15</v>
      </c>
      <c r="G193" s="41">
        <v>-128.69999899999999</v>
      </c>
      <c r="H193" s="34"/>
      <c r="I193" s="34"/>
      <c r="J193" s="80"/>
      <c r="K193" s="81"/>
      <c r="L193" s="55"/>
      <c r="M193" s="86"/>
      <c r="N193" s="55"/>
      <c r="O193" s="55"/>
      <c r="P193" s="54"/>
      <c r="Q193" s="59"/>
      <c r="U193" s="62" t="str">
        <f>IF(OR(ISBLANK(H193),ISBLANK(J193),ISBLANK(#REF!)), "",(H193*J193/#REF!))</f>
        <v/>
      </c>
      <c r="V193" s="62" t="str">
        <f>IF(OR(ISBLANK(I193),ISBLANK(K193),ISBLANK(#REF!)), "", (I193*K193/#REF!))</f>
        <v/>
      </c>
      <c r="W193" s="62" t="str">
        <f t="shared" si="4"/>
        <v/>
      </c>
      <c r="X193" s="63" t="str">
        <f>IF(COUNT(#REF!,W193)=2,#REF!-W193, "")</f>
        <v/>
      </c>
      <c r="Z193" s="36" t="str">
        <f t="shared" si="5"/>
        <v/>
      </c>
    </row>
    <row r="194" spans="2:26" x14ac:dyDescent="0.25">
      <c r="B194" s="38">
        <v>8265</v>
      </c>
      <c r="C194" s="39" t="s">
        <v>151</v>
      </c>
      <c r="D194" s="39" t="s">
        <v>1161</v>
      </c>
      <c r="E194" s="39" t="s">
        <v>1161</v>
      </c>
      <c r="F194" s="40">
        <v>50.811943999999997</v>
      </c>
      <c r="G194" s="41">
        <v>-121.323334</v>
      </c>
      <c r="H194" s="34"/>
      <c r="I194" s="34"/>
      <c r="J194" s="80"/>
      <c r="K194" s="81"/>
      <c r="L194" s="55"/>
      <c r="M194" s="86"/>
      <c r="N194" s="55"/>
      <c r="O194" s="55"/>
      <c r="P194" s="54"/>
      <c r="Q194" s="59"/>
      <c r="U194" s="62" t="str">
        <f>IF(OR(ISBLANK(H194),ISBLANK(J194),ISBLANK(#REF!)), "",(H194*J194/#REF!))</f>
        <v/>
      </c>
      <c r="V194" s="62" t="str">
        <f>IF(OR(ISBLANK(I194),ISBLANK(K194),ISBLANK(#REF!)), "", (I194*K194/#REF!))</f>
        <v/>
      </c>
      <c r="W194" s="62" t="str">
        <f t="shared" si="4"/>
        <v/>
      </c>
      <c r="X194" s="63" t="str">
        <f>IF(COUNT(#REF!,W194)=2,#REF!-W194, "")</f>
        <v/>
      </c>
      <c r="Z194" s="36" t="str">
        <f t="shared" si="5"/>
        <v/>
      </c>
    </row>
    <row r="195" spans="2:26" x14ac:dyDescent="0.25">
      <c r="B195" s="38">
        <v>8289</v>
      </c>
      <c r="C195" s="39" t="s">
        <v>152</v>
      </c>
      <c r="D195" s="39" t="s">
        <v>1161</v>
      </c>
      <c r="E195" s="39" t="s">
        <v>1160</v>
      </c>
      <c r="F195" s="40">
        <v>50.066699999999997</v>
      </c>
      <c r="G195" s="41">
        <v>-119.500001</v>
      </c>
      <c r="H195" s="34"/>
      <c r="I195" s="34"/>
      <c r="J195" s="80"/>
      <c r="K195" s="81"/>
      <c r="L195" s="55"/>
      <c r="M195" s="86"/>
      <c r="N195" s="55"/>
      <c r="O195" s="55"/>
      <c r="P195" s="54"/>
      <c r="Q195" s="59"/>
      <c r="U195" s="62" t="str">
        <f>IF(OR(ISBLANK(H195),ISBLANK(J195),ISBLANK(#REF!)), "",(H195*J195/#REF!))</f>
        <v/>
      </c>
      <c r="V195" s="62" t="str">
        <f>IF(OR(ISBLANK(I195),ISBLANK(K195),ISBLANK(#REF!)), "", (I195*K195/#REF!))</f>
        <v/>
      </c>
      <c r="W195" s="62" t="str">
        <f t="shared" si="4"/>
        <v/>
      </c>
      <c r="X195" s="63" t="str">
        <f>IF(COUNT(#REF!,W195)=2,#REF!-W195, "")</f>
        <v/>
      </c>
      <c r="Z195" s="36" t="str">
        <f t="shared" si="5"/>
        <v/>
      </c>
    </row>
    <row r="196" spans="2:26" x14ac:dyDescent="0.25">
      <c r="B196" s="38">
        <v>8389</v>
      </c>
      <c r="C196" s="39" t="s">
        <v>153</v>
      </c>
      <c r="D196" s="39" t="s">
        <v>1161</v>
      </c>
      <c r="E196" s="39" t="s">
        <v>1160</v>
      </c>
      <c r="F196" s="40">
        <v>50.949998999999998</v>
      </c>
      <c r="G196" s="41">
        <v>-120.016701</v>
      </c>
      <c r="H196" s="34"/>
      <c r="I196" s="34"/>
      <c r="J196" s="80"/>
      <c r="K196" s="81"/>
      <c r="L196" s="55"/>
      <c r="M196" s="86"/>
      <c r="N196" s="55"/>
      <c r="O196" s="55"/>
      <c r="P196" s="54"/>
      <c r="Q196" s="59"/>
      <c r="U196" s="62" t="str">
        <f>IF(OR(ISBLANK(H196),ISBLANK(J196),ISBLANK(#REF!)), "",(H196*J196/#REF!))</f>
        <v/>
      </c>
      <c r="V196" s="62" t="str">
        <f>IF(OR(ISBLANK(I196),ISBLANK(K196),ISBLANK(#REF!)), "", (I196*K196/#REF!))</f>
        <v/>
      </c>
      <c r="W196" s="62" t="str">
        <f t="shared" si="4"/>
        <v/>
      </c>
      <c r="X196" s="63" t="str">
        <f>IF(COUNT(#REF!,W196)=2,#REF!-W196, "")</f>
        <v/>
      </c>
      <c r="Z196" s="36" t="str">
        <f t="shared" si="5"/>
        <v/>
      </c>
    </row>
    <row r="197" spans="2:26" x14ac:dyDescent="0.25">
      <c r="B197" s="38">
        <v>100146</v>
      </c>
      <c r="C197" s="39" t="s">
        <v>154</v>
      </c>
      <c r="D197" s="39" t="s">
        <v>1161</v>
      </c>
      <c r="E197" s="39" t="s">
        <v>1160</v>
      </c>
      <c r="F197" s="40">
        <v>49.879669999999997</v>
      </c>
      <c r="G197" s="41">
        <v>-118.171649</v>
      </c>
      <c r="H197" s="34"/>
      <c r="I197" s="34"/>
      <c r="J197" s="80"/>
      <c r="K197" s="81"/>
      <c r="L197" s="55"/>
      <c r="M197" s="86"/>
      <c r="N197" s="55"/>
      <c r="O197" s="55"/>
      <c r="P197" s="54"/>
      <c r="Q197" s="59"/>
      <c r="U197" s="62" t="str">
        <f>IF(OR(ISBLANK(H197),ISBLANK(J197),ISBLANK(#REF!)), "",(H197*J197/#REF!))</f>
        <v/>
      </c>
      <c r="V197" s="62" t="str">
        <f>IF(OR(ISBLANK(I197),ISBLANK(K197),ISBLANK(#REF!)), "", (I197*K197/#REF!))</f>
        <v/>
      </c>
      <c r="W197" s="62" t="str">
        <f t="shared" si="4"/>
        <v/>
      </c>
      <c r="X197" s="63" t="str">
        <f>IF(COUNT(#REF!,W197)=2,#REF!-W197, "")</f>
        <v/>
      </c>
      <c r="Z197" s="36" t="str">
        <f t="shared" si="5"/>
        <v/>
      </c>
    </row>
    <row r="198" spans="2:26" x14ac:dyDescent="0.25">
      <c r="B198" s="38">
        <v>8369</v>
      </c>
      <c r="C198" s="39" t="s">
        <v>155</v>
      </c>
      <c r="D198" s="39" t="s">
        <v>1161</v>
      </c>
      <c r="E198" s="39" t="s">
        <v>1161</v>
      </c>
      <c r="F198" s="40">
        <v>50.654021</v>
      </c>
      <c r="G198" s="41">
        <v>-120.084969</v>
      </c>
      <c r="H198" s="34"/>
      <c r="I198" s="34"/>
      <c r="J198" s="80"/>
      <c r="K198" s="81"/>
      <c r="L198" s="55"/>
      <c r="M198" s="86"/>
      <c r="N198" s="55"/>
      <c r="O198" s="55"/>
      <c r="P198" s="54"/>
      <c r="Q198" s="59"/>
      <c r="U198" s="62" t="str">
        <f>IF(OR(ISBLANK(H198),ISBLANK(J198),ISBLANK(#REF!)), "",(H198*J198/#REF!))</f>
        <v/>
      </c>
      <c r="V198" s="62" t="str">
        <f>IF(OR(ISBLANK(I198),ISBLANK(K198),ISBLANK(#REF!)), "", (I198*K198/#REF!))</f>
        <v/>
      </c>
      <c r="W198" s="62" t="str">
        <f t="shared" si="4"/>
        <v/>
      </c>
      <c r="X198" s="63" t="str">
        <f>IF(COUNT(#REF!,W198)=2,#REF!-W198, "")</f>
        <v/>
      </c>
      <c r="Z198" s="36" t="str">
        <f t="shared" si="5"/>
        <v/>
      </c>
    </row>
    <row r="199" spans="2:26" x14ac:dyDescent="0.25">
      <c r="B199" s="38">
        <v>8752</v>
      </c>
      <c r="C199" s="39" t="s">
        <v>156</v>
      </c>
      <c r="D199" s="39" t="s">
        <v>1161</v>
      </c>
      <c r="E199" s="39" t="s">
        <v>1161</v>
      </c>
      <c r="F199" s="40">
        <v>50.016666999999998</v>
      </c>
      <c r="G199" s="41">
        <v>-125.241668</v>
      </c>
      <c r="H199" s="34"/>
      <c r="I199" s="34"/>
      <c r="J199" s="80"/>
      <c r="K199" s="81"/>
      <c r="L199" s="55"/>
      <c r="M199" s="86"/>
      <c r="N199" s="55"/>
      <c r="O199" s="55"/>
      <c r="P199" s="54"/>
      <c r="Q199" s="59"/>
      <c r="U199" s="62" t="str">
        <f>IF(OR(ISBLANK(H199),ISBLANK(J199),ISBLANK(#REF!)), "",(H199*J199/#REF!))</f>
        <v/>
      </c>
      <c r="V199" s="62" t="str">
        <f>IF(OR(ISBLANK(I199),ISBLANK(K199),ISBLANK(#REF!)), "", (I199*K199/#REF!))</f>
        <v/>
      </c>
      <c r="W199" s="62" t="str">
        <f t="shared" si="4"/>
        <v/>
      </c>
      <c r="X199" s="63" t="str">
        <f>IF(COUNT(#REF!,W199)=2,#REF!-W199, "")</f>
        <v/>
      </c>
      <c r="Z199" s="36" t="str">
        <f t="shared" si="5"/>
        <v/>
      </c>
    </row>
    <row r="200" spans="2:26" x14ac:dyDescent="0.25">
      <c r="B200" s="38">
        <v>50622</v>
      </c>
      <c r="C200" s="39" t="s">
        <v>156</v>
      </c>
      <c r="D200" s="39" t="s">
        <v>1160</v>
      </c>
      <c r="E200" s="39" t="s">
        <v>1161</v>
      </c>
      <c r="F200" s="40">
        <v>50.031657402999997</v>
      </c>
      <c r="G200" s="41">
        <v>-125.247919353</v>
      </c>
      <c r="H200" s="34"/>
      <c r="I200" s="34"/>
      <c r="J200" s="80"/>
      <c r="K200" s="81"/>
      <c r="L200" s="55"/>
      <c r="M200" s="86"/>
      <c r="N200" s="55"/>
      <c r="O200" s="55"/>
      <c r="P200" s="54"/>
      <c r="Q200" s="59"/>
      <c r="U200" s="62" t="str">
        <f>IF(OR(ISBLANK(H200),ISBLANK(J200),ISBLANK(#REF!)), "",(H200*J200/#REF!))</f>
        <v/>
      </c>
      <c r="V200" s="62" t="str">
        <f>IF(OR(ISBLANK(I200),ISBLANK(K200),ISBLANK(#REF!)), "", (I200*K200/#REF!))</f>
        <v/>
      </c>
      <c r="W200" s="62" t="str">
        <f t="shared" si="4"/>
        <v/>
      </c>
      <c r="X200" s="63" t="str">
        <f>IF(COUNT(#REF!,W200)=2,#REF!-W200, "")</f>
        <v/>
      </c>
      <c r="Z200" s="36">
        <f t="shared" si="5"/>
        <v>0</v>
      </c>
    </row>
    <row r="201" spans="2:26" x14ac:dyDescent="0.25">
      <c r="B201" s="38">
        <v>8010</v>
      </c>
      <c r="C201" s="39" t="s">
        <v>157</v>
      </c>
      <c r="D201" s="39" t="s">
        <v>1161</v>
      </c>
      <c r="E201" s="39" t="s">
        <v>1161</v>
      </c>
      <c r="F201" s="40">
        <v>50.157583000000002</v>
      </c>
      <c r="G201" s="41">
        <v>-115.816855</v>
      </c>
      <c r="H201" s="34"/>
      <c r="I201" s="34"/>
      <c r="J201" s="80"/>
      <c r="K201" s="81"/>
      <c r="L201" s="55"/>
      <c r="M201" s="86"/>
      <c r="N201" s="55"/>
      <c r="O201" s="55"/>
      <c r="P201" s="54"/>
      <c r="Q201" s="59"/>
      <c r="U201" s="62" t="str">
        <f>IF(OR(ISBLANK(H201),ISBLANK(J201),ISBLANK(#REF!)), "",(H201*J201/#REF!))</f>
        <v/>
      </c>
      <c r="V201" s="62" t="str">
        <f>IF(OR(ISBLANK(I201),ISBLANK(K201),ISBLANK(#REF!)), "", (I201*K201/#REF!))</f>
        <v/>
      </c>
      <c r="W201" s="62" t="str">
        <f t="shared" si="4"/>
        <v/>
      </c>
      <c r="X201" s="63" t="str">
        <f>IF(COUNT(#REF!,W201)=2,#REF!-W201, "")</f>
        <v/>
      </c>
      <c r="Z201" s="36" t="str">
        <f t="shared" si="5"/>
        <v/>
      </c>
    </row>
    <row r="202" spans="2:26" x14ac:dyDescent="0.25">
      <c r="B202" s="38">
        <v>8490</v>
      </c>
      <c r="C202" s="39" t="s">
        <v>158</v>
      </c>
      <c r="D202" s="39" t="s">
        <v>1161</v>
      </c>
      <c r="E202" s="39" t="s">
        <v>1160</v>
      </c>
      <c r="F202" s="40">
        <v>51.766917999999997</v>
      </c>
      <c r="G202" s="41">
        <v>-120.894272</v>
      </c>
      <c r="H202" s="34"/>
      <c r="I202" s="34"/>
      <c r="J202" s="80"/>
      <c r="K202" s="81"/>
      <c r="L202" s="55"/>
      <c r="M202" s="86"/>
      <c r="N202" s="55"/>
      <c r="O202" s="55"/>
      <c r="P202" s="54"/>
      <c r="Q202" s="59"/>
      <c r="U202" s="62" t="str">
        <f>IF(OR(ISBLANK(H202),ISBLANK(J202),ISBLANK(#REF!)), "",(H202*J202/#REF!))</f>
        <v/>
      </c>
      <c r="V202" s="62" t="str">
        <f>IF(OR(ISBLANK(I202),ISBLANK(K202),ISBLANK(#REF!)), "", (I202*K202/#REF!))</f>
        <v/>
      </c>
      <c r="W202" s="62" t="str">
        <f t="shared" si="4"/>
        <v/>
      </c>
      <c r="X202" s="63" t="str">
        <f>IF(COUNT(#REF!,W202)=2,#REF!-W202, "")</f>
        <v/>
      </c>
      <c r="Z202" s="36" t="str">
        <f t="shared" si="5"/>
        <v/>
      </c>
    </row>
    <row r="203" spans="2:26" x14ac:dyDescent="0.25">
      <c r="B203" s="38">
        <v>50713</v>
      </c>
      <c r="C203" s="39" t="s">
        <v>158</v>
      </c>
      <c r="D203" s="39" t="s">
        <v>1160</v>
      </c>
      <c r="E203" s="39" t="s">
        <v>1160</v>
      </c>
      <c r="F203" s="40">
        <v>51.777598470999997</v>
      </c>
      <c r="G203" s="41">
        <v>-120.986436023</v>
      </c>
      <c r="H203" s="34"/>
      <c r="I203" s="34"/>
      <c r="J203" s="80"/>
      <c r="K203" s="81"/>
      <c r="L203" s="55"/>
      <c r="M203" s="86"/>
      <c r="N203" s="55"/>
      <c r="O203" s="55"/>
      <c r="P203" s="54"/>
      <c r="Q203" s="59"/>
      <c r="U203" s="62" t="str">
        <f>IF(OR(ISBLANK(H203),ISBLANK(J203),ISBLANK(#REF!)), "",(H203*J203/#REF!))</f>
        <v/>
      </c>
      <c r="V203" s="62" t="str">
        <f>IF(OR(ISBLANK(I203),ISBLANK(K203),ISBLANK(#REF!)), "", (I203*K203/#REF!))</f>
        <v/>
      </c>
      <c r="W203" s="62" t="str">
        <f t="shared" si="4"/>
        <v/>
      </c>
      <c r="X203" s="63" t="str">
        <f>IF(COUNT(#REF!,W203)=2,#REF!-W203, "")</f>
        <v/>
      </c>
      <c r="Z203" s="36">
        <f t="shared" si="5"/>
        <v>0</v>
      </c>
    </row>
    <row r="204" spans="2:26" x14ac:dyDescent="0.25">
      <c r="B204" s="38">
        <v>8312</v>
      </c>
      <c r="C204" s="39" t="s">
        <v>159</v>
      </c>
      <c r="D204" s="39" t="s">
        <v>1161</v>
      </c>
      <c r="E204" s="39" t="s">
        <v>1161</v>
      </c>
      <c r="F204" s="40">
        <v>50.751500999999998</v>
      </c>
      <c r="G204" s="41">
        <v>-119.227389</v>
      </c>
      <c r="H204" s="34"/>
      <c r="I204" s="34"/>
      <c r="J204" s="80"/>
      <c r="K204" s="81"/>
      <c r="L204" s="55"/>
      <c r="M204" s="86"/>
      <c r="N204" s="55"/>
      <c r="O204" s="55"/>
      <c r="P204" s="54"/>
      <c r="Q204" s="59"/>
      <c r="U204" s="62" t="str">
        <f>IF(OR(ISBLANK(H204),ISBLANK(J204),ISBLANK(#REF!)), "",(H204*J204/#REF!))</f>
        <v/>
      </c>
      <c r="V204" s="62" t="str">
        <f>IF(OR(ISBLANK(I204),ISBLANK(K204),ISBLANK(#REF!)), "", (I204*K204/#REF!))</f>
        <v/>
      </c>
      <c r="W204" s="62" t="str">
        <f t="shared" si="4"/>
        <v/>
      </c>
      <c r="X204" s="63" t="str">
        <f>IF(COUNT(#REF!,W204)=2,#REF!-W204, "")</f>
        <v/>
      </c>
      <c r="Z204" s="36" t="str">
        <f t="shared" si="5"/>
        <v/>
      </c>
    </row>
    <row r="205" spans="2:26" x14ac:dyDescent="0.25">
      <c r="B205" s="38">
        <v>8502</v>
      </c>
      <c r="C205" s="39" t="s">
        <v>160</v>
      </c>
      <c r="D205" s="39" t="s">
        <v>1160</v>
      </c>
      <c r="E205" s="39" t="s">
        <v>1160</v>
      </c>
      <c r="F205" s="40">
        <v>51.595616999999997</v>
      </c>
      <c r="G205" s="41">
        <v>-122.092169</v>
      </c>
      <c r="H205" s="34"/>
      <c r="I205" s="34"/>
      <c r="J205" s="80"/>
      <c r="K205" s="81"/>
      <c r="L205" s="55"/>
      <c r="M205" s="86"/>
      <c r="N205" s="55"/>
      <c r="O205" s="55"/>
      <c r="P205" s="54"/>
      <c r="Q205" s="59"/>
      <c r="U205" s="62" t="str">
        <f>IF(OR(ISBLANK(H205),ISBLANK(J205),ISBLANK(#REF!)), "",(H205*J205/#REF!))</f>
        <v/>
      </c>
      <c r="V205" s="62" t="str">
        <f>IF(OR(ISBLANK(I205),ISBLANK(K205),ISBLANK(#REF!)), "", (I205*K205/#REF!))</f>
        <v/>
      </c>
      <c r="W205" s="62" t="str">
        <f t="shared" si="4"/>
        <v/>
      </c>
      <c r="X205" s="63" t="str">
        <f>IF(COUNT(#REF!,W205)=2,#REF!-W205, "")</f>
        <v/>
      </c>
      <c r="Z205" s="36">
        <f t="shared" si="5"/>
        <v>0</v>
      </c>
    </row>
    <row r="206" spans="2:26" x14ac:dyDescent="0.25">
      <c r="B206" s="38">
        <v>8504</v>
      </c>
      <c r="C206" s="39" t="s">
        <v>160</v>
      </c>
      <c r="D206" s="39" t="s">
        <v>1160</v>
      </c>
      <c r="E206" s="39" t="s">
        <v>1160</v>
      </c>
      <c r="F206" s="40">
        <v>51.469130999999997</v>
      </c>
      <c r="G206" s="41">
        <v>-122.148759</v>
      </c>
      <c r="H206" s="34"/>
      <c r="I206" s="34"/>
      <c r="J206" s="80"/>
      <c r="K206" s="81"/>
      <c r="L206" s="55"/>
      <c r="M206" s="86"/>
      <c r="N206" s="55"/>
      <c r="O206" s="55"/>
      <c r="P206" s="54"/>
      <c r="Q206" s="59"/>
      <c r="U206" s="62" t="str">
        <f>IF(OR(ISBLANK(H206),ISBLANK(J206),ISBLANK(#REF!)), "",(H206*J206/#REF!))</f>
        <v/>
      </c>
      <c r="V206" s="62" t="str">
        <f>IF(OR(ISBLANK(I206),ISBLANK(K206),ISBLANK(#REF!)), "", (I206*K206/#REF!))</f>
        <v/>
      </c>
      <c r="W206" s="62" t="str">
        <f t="shared" si="4"/>
        <v/>
      </c>
      <c r="X206" s="63" t="str">
        <f>IF(COUNT(#REF!,W206)=2,#REF!-W206, "")</f>
        <v/>
      </c>
      <c r="Z206" s="36">
        <f t="shared" si="5"/>
        <v>0</v>
      </c>
    </row>
    <row r="207" spans="2:26" ht="30" x14ac:dyDescent="0.25">
      <c r="B207" s="38">
        <v>50723</v>
      </c>
      <c r="C207" s="39" t="s">
        <v>161</v>
      </c>
      <c r="D207" s="39" t="s">
        <v>1160</v>
      </c>
      <c r="E207" s="39" t="s">
        <v>1160</v>
      </c>
      <c r="F207" s="40">
        <v>51.588840212999997</v>
      </c>
      <c r="G207" s="41">
        <v>-122.20895149</v>
      </c>
      <c r="H207" s="34"/>
      <c r="I207" s="34"/>
      <c r="J207" s="80"/>
      <c r="K207" s="81"/>
      <c r="L207" s="55"/>
      <c r="M207" s="86"/>
      <c r="N207" s="55"/>
      <c r="O207" s="55"/>
      <c r="P207" s="54"/>
      <c r="Q207" s="59"/>
      <c r="U207" s="62" t="str">
        <f>IF(OR(ISBLANK(H207),ISBLANK(J207),ISBLANK(#REF!)), "",(H207*J207/#REF!))</f>
        <v/>
      </c>
      <c r="V207" s="62" t="str">
        <f>IF(OR(ISBLANK(I207),ISBLANK(K207),ISBLANK(#REF!)), "", (I207*K207/#REF!))</f>
        <v/>
      </c>
      <c r="W207" s="62" t="str">
        <f t="shared" si="4"/>
        <v/>
      </c>
      <c r="X207" s="63" t="str">
        <f>IF(COUNT(#REF!,W207)=2,#REF!-W207, "")</f>
        <v/>
      </c>
      <c r="Z207" s="36">
        <f t="shared" si="5"/>
        <v>0</v>
      </c>
    </row>
    <row r="208" spans="2:26" x14ac:dyDescent="0.25">
      <c r="B208" s="38">
        <v>7946</v>
      </c>
      <c r="C208" s="39" t="s">
        <v>162</v>
      </c>
      <c r="D208" s="39" t="s">
        <v>1161</v>
      </c>
      <c r="E208" s="39" t="s">
        <v>1161</v>
      </c>
      <c r="F208" s="40">
        <v>49.081266999999997</v>
      </c>
      <c r="G208" s="41">
        <v>-116.442846</v>
      </c>
      <c r="H208" s="34"/>
      <c r="I208" s="34"/>
      <c r="J208" s="80"/>
      <c r="K208" s="81"/>
      <c r="L208" s="55"/>
      <c r="M208" s="86"/>
      <c r="N208" s="55"/>
      <c r="O208" s="55"/>
      <c r="P208" s="54"/>
      <c r="Q208" s="59"/>
      <c r="U208" s="62" t="str">
        <f>IF(OR(ISBLANK(H208),ISBLANK(J208),ISBLANK(#REF!)), "",(H208*J208/#REF!))</f>
        <v/>
      </c>
      <c r="V208" s="62" t="str">
        <f>IF(OR(ISBLANK(I208),ISBLANK(K208),ISBLANK(#REF!)), "", (I208*K208/#REF!))</f>
        <v/>
      </c>
      <c r="W208" s="62" t="str">
        <f t="shared" si="4"/>
        <v/>
      </c>
      <c r="X208" s="63" t="str">
        <f>IF(COUNT(#REF!,W208)=2,#REF!-W208, "")</f>
        <v/>
      </c>
      <c r="Z208" s="36" t="str">
        <f t="shared" si="5"/>
        <v/>
      </c>
    </row>
    <row r="209" spans="2:26" x14ac:dyDescent="0.25">
      <c r="B209" s="38">
        <v>8331</v>
      </c>
      <c r="C209" s="39" t="s">
        <v>163</v>
      </c>
      <c r="D209" s="39" t="s">
        <v>1161</v>
      </c>
      <c r="E209" s="39" t="s">
        <v>1160</v>
      </c>
      <c r="F209" s="40">
        <v>51.136932999999999</v>
      </c>
      <c r="G209" s="41">
        <v>-117.85216800000001</v>
      </c>
      <c r="H209" s="34"/>
      <c r="I209" s="34"/>
      <c r="J209" s="80"/>
      <c r="K209" s="81"/>
      <c r="L209" s="55"/>
      <c r="M209" s="86"/>
      <c r="N209" s="55"/>
      <c r="O209" s="55"/>
      <c r="P209" s="54"/>
      <c r="Q209" s="59"/>
      <c r="U209" s="62" t="str">
        <f>IF(OR(ISBLANK(H209),ISBLANK(J209),ISBLANK(#REF!)), "",(H209*J209/#REF!))</f>
        <v/>
      </c>
      <c r="V209" s="62" t="str">
        <f>IF(OR(ISBLANK(I209),ISBLANK(K209),ISBLANK(#REF!)), "", (I209*K209/#REF!))</f>
        <v/>
      </c>
      <c r="W209" s="62" t="str">
        <f t="shared" si="4"/>
        <v/>
      </c>
      <c r="X209" s="63" t="str">
        <f>IF(COUNT(#REF!,W209)=2,#REF!-W209, "")</f>
        <v/>
      </c>
      <c r="Z209" s="36" t="str">
        <f t="shared" si="5"/>
        <v/>
      </c>
    </row>
    <row r="210" spans="2:26" x14ac:dyDescent="0.25">
      <c r="B210" s="38">
        <v>50623</v>
      </c>
      <c r="C210" s="39" t="s">
        <v>164</v>
      </c>
      <c r="D210" s="39" t="s">
        <v>1160</v>
      </c>
      <c r="E210" s="39" t="s">
        <v>1161</v>
      </c>
      <c r="F210" s="40">
        <v>50.018405453</v>
      </c>
      <c r="G210" s="41">
        <v>-125.290922893</v>
      </c>
      <c r="H210" s="34"/>
      <c r="I210" s="34"/>
      <c r="J210" s="80"/>
      <c r="K210" s="81"/>
      <c r="L210" s="55"/>
      <c r="M210" s="86"/>
      <c r="N210" s="55"/>
      <c r="O210" s="55"/>
      <c r="P210" s="54"/>
      <c r="Q210" s="59"/>
      <c r="U210" s="62" t="str">
        <f>IF(OR(ISBLANK(H210),ISBLANK(J210),ISBLANK(#REF!)), "",(H210*J210/#REF!))</f>
        <v/>
      </c>
      <c r="V210" s="62" t="str">
        <f>IF(OR(ISBLANK(I210),ISBLANK(K210),ISBLANK(#REF!)), "", (I210*K210/#REF!))</f>
        <v/>
      </c>
      <c r="W210" s="62" t="str">
        <f t="shared" si="4"/>
        <v/>
      </c>
      <c r="X210" s="63" t="str">
        <f>IF(COUNT(#REF!,W210)=2,#REF!-W210, "")</f>
        <v/>
      </c>
      <c r="Z210" s="36">
        <f t="shared" si="5"/>
        <v>0</v>
      </c>
    </row>
    <row r="211" spans="2:26" x14ac:dyDescent="0.25">
      <c r="B211" s="38">
        <v>8143</v>
      </c>
      <c r="C211" s="39" t="s">
        <v>165</v>
      </c>
      <c r="D211" s="39" t="s">
        <v>1161</v>
      </c>
      <c r="E211" s="39" t="s">
        <v>1160</v>
      </c>
      <c r="F211" s="40">
        <v>49.500929999999997</v>
      </c>
      <c r="G211" s="41">
        <v>-119.121976</v>
      </c>
      <c r="H211" s="34"/>
      <c r="I211" s="34"/>
      <c r="J211" s="80"/>
      <c r="K211" s="81"/>
      <c r="L211" s="55"/>
      <c r="M211" s="86"/>
      <c r="N211" s="55"/>
      <c r="O211" s="55"/>
      <c r="P211" s="54"/>
      <c r="Q211" s="59"/>
      <c r="U211" s="62" t="str">
        <f>IF(OR(ISBLANK(H211),ISBLANK(J211),ISBLANK(#REF!)), "",(H211*J211/#REF!))</f>
        <v/>
      </c>
      <c r="V211" s="62" t="str">
        <f>IF(OR(ISBLANK(I211),ISBLANK(K211),ISBLANK(#REF!)), "", (I211*K211/#REF!))</f>
        <v/>
      </c>
      <c r="W211" s="62" t="str">
        <f t="shared" si="4"/>
        <v/>
      </c>
      <c r="X211" s="63" t="str">
        <f>IF(COUNT(#REF!,W211)=2,#REF!-W211, "")</f>
        <v/>
      </c>
      <c r="Z211" s="36" t="str">
        <f t="shared" si="5"/>
        <v/>
      </c>
    </row>
    <row r="212" spans="2:26" x14ac:dyDescent="0.25">
      <c r="B212" s="38">
        <v>8350</v>
      </c>
      <c r="C212" s="39" t="s">
        <v>166</v>
      </c>
      <c r="D212" s="39" t="s">
        <v>1161</v>
      </c>
      <c r="E212" s="39" t="s">
        <v>1160</v>
      </c>
      <c r="F212" s="40">
        <v>50.033299999999997</v>
      </c>
      <c r="G212" s="41">
        <v>-117.9</v>
      </c>
      <c r="H212" s="34"/>
      <c r="I212" s="34"/>
      <c r="J212" s="80"/>
      <c r="K212" s="81"/>
      <c r="L212" s="55"/>
      <c r="M212" s="86"/>
      <c r="N212" s="55"/>
      <c r="O212" s="55"/>
      <c r="P212" s="54"/>
      <c r="Q212" s="59"/>
      <c r="U212" s="62" t="str">
        <f>IF(OR(ISBLANK(H212),ISBLANK(J212),ISBLANK(#REF!)), "",(H212*J212/#REF!))</f>
        <v/>
      </c>
      <c r="V212" s="62" t="str">
        <f>IF(OR(ISBLANK(I212),ISBLANK(K212),ISBLANK(#REF!)), "", (I212*K212/#REF!))</f>
        <v/>
      </c>
      <c r="W212" s="62" t="str">
        <f t="shared" si="4"/>
        <v/>
      </c>
      <c r="X212" s="63" t="str">
        <f>IF(COUNT(#REF!,W212)=2,#REF!-W212, "")</f>
        <v/>
      </c>
      <c r="Z212" s="36" t="str">
        <f t="shared" si="5"/>
        <v/>
      </c>
    </row>
    <row r="213" spans="2:26" x14ac:dyDescent="0.25">
      <c r="B213" s="38">
        <v>8034</v>
      </c>
      <c r="C213" s="39" t="s">
        <v>167</v>
      </c>
      <c r="D213" s="39" t="s">
        <v>1161</v>
      </c>
      <c r="E213" s="39" t="s">
        <v>1160</v>
      </c>
      <c r="F213" s="40">
        <v>49.018675000000002</v>
      </c>
      <c r="G213" s="41">
        <v>-118.207069</v>
      </c>
      <c r="H213" s="34"/>
      <c r="I213" s="34"/>
      <c r="J213" s="80"/>
      <c r="K213" s="81"/>
      <c r="L213" s="55"/>
      <c r="M213" s="86"/>
      <c r="N213" s="55"/>
      <c r="O213" s="55"/>
      <c r="P213" s="54"/>
      <c r="Q213" s="59"/>
      <c r="U213" s="62" t="str">
        <f>IF(OR(ISBLANK(H213),ISBLANK(J213),ISBLANK(#REF!)), "",(H213*J213/#REF!))</f>
        <v/>
      </c>
      <c r="V213" s="62" t="str">
        <f>IF(OR(ISBLANK(I213),ISBLANK(K213),ISBLANK(#REF!)), "", (I213*K213/#REF!))</f>
        <v/>
      </c>
      <c r="W213" s="62" t="str">
        <f t="shared" si="4"/>
        <v/>
      </c>
      <c r="X213" s="63" t="str">
        <f>IF(COUNT(#REF!,W213)=2,#REF!-W213, "")</f>
        <v/>
      </c>
      <c r="Z213" s="36" t="str">
        <f t="shared" si="5"/>
        <v/>
      </c>
    </row>
    <row r="214" spans="2:26" x14ac:dyDescent="0.25">
      <c r="B214" s="38">
        <v>8696</v>
      </c>
      <c r="C214" s="39" t="s">
        <v>168</v>
      </c>
      <c r="D214" s="39" t="s">
        <v>1161</v>
      </c>
      <c r="E214" s="39" t="s">
        <v>1161</v>
      </c>
      <c r="F214" s="40">
        <v>49.049999</v>
      </c>
      <c r="G214" s="41">
        <v>-123.88330000000001</v>
      </c>
      <c r="H214" s="34"/>
      <c r="I214" s="34"/>
      <c r="J214" s="80"/>
      <c r="K214" s="81"/>
      <c r="L214" s="55"/>
      <c r="M214" s="86"/>
      <c r="N214" s="55"/>
      <c r="O214" s="55"/>
      <c r="P214" s="54"/>
      <c r="Q214" s="59"/>
      <c r="U214" s="62" t="str">
        <f>IF(OR(ISBLANK(H214),ISBLANK(J214),ISBLANK(#REF!)), "",(H214*J214/#REF!))</f>
        <v/>
      </c>
      <c r="V214" s="62" t="str">
        <f>IF(OR(ISBLANK(I214),ISBLANK(K214),ISBLANK(#REF!)), "", (I214*K214/#REF!))</f>
        <v/>
      </c>
      <c r="W214" s="62" t="str">
        <f t="shared" si="4"/>
        <v/>
      </c>
      <c r="X214" s="63" t="str">
        <f>IF(COUNT(#REF!,W214)=2,#REF!-W214, "")</f>
        <v/>
      </c>
      <c r="Z214" s="36" t="str">
        <f t="shared" si="5"/>
        <v/>
      </c>
    </row>
    <row r="215" spans="2:26" x14ac:dyDescent="0.25">
      <c r="B215" s="38">
        <v>7970</v>
      </c>
      <c r="C215" s="39" t="s">
        <v>169</v>
      </c>
      <c r="D215" s="39" t="s">
        <v>1161</v>
      </c>
      <c r="E215" s="39" t="s">
        <v>1161</v>
      </c>
      <c r="F215" s="40">
        <v>49.321815000000001</v>
      </c>
      <c r="G215" s="41">
        <v>-117.660314</v>
      </c>
      <c r="H215" s="34"/>
      <c r="I215" s="34"/>
      <c r="J215" s="80"/>
      <c r="K215" s="81"/>
      <c r="L215" s="55"/>
      <c r="M215" s="86"/>
      <c r="N215" s="55"/>
      <c r="O215" s="55"/>
      <c r="P215" s="54"/>
      <c r="Q215" s="59"/>
      <c r="U215" s="62" t="str">
        <f>IF(OR(ISBLANK(H215),ISBLANK(J215),ISBLANK(#REF!)), "",(H215*J215/#REF!))</f>
        <v/>
      </c>
      <c r="V215" s="62" t="str">
        <f>IF(OR(ISBLANK(I215),ISBLANK(K215),ISBLANK(#REF!)), "", (I215*K215/#REF!))</f>
        <v/>
      </c>
      <c r="W215" s="62" t="str">
        <f t="shared" si="4"/>
        <v/>
      </c>
      <c r="X215" s="63" t="str">
        <f>IF(COUNT(#REF!,W215)=2,#REF!-W215, "")</f>
        <v/>
      </c>
      <c r="Z215" s="36" t="str">
        <f t="shared" si="5"/>
        <v/>
      </c>
    </row>
    <row r="216" spans="2:26" x14ac:dyDescent="0.25">
      <c r="B216" s="38">
        <v>8123</v>
      </c>
      <c r="C216" s="39" t="s">
        <v>170</v>
      </c>
      <c r="D216" s="39" t="s">
        <v>1161</v>
      </c>
      <c r="E216" s="39" t="s">
        <v>1161</v>
      </c>
      <c r="F216" s="40">
        <v>49.341639999999998</v>
      </c>
      <c r="G216" s="41">
        <v>-123.26049</v>
      </c>
      <c r="H216" s="34"/>
      <c r="I216" s="34"/>
      <c r="J216" s="80"/>
      <c r="K216" s="81"/>
      <c r="L216" s="55"/>
      <c r="M216" s="86"/>
      <c r="N216" s="55"/>
      <c r="O216" s="55"/>
      <c r="P216" s="54"/>
      <c r="Q216" s="59"/>
      <c r="U216" s="62" t="str">
        <f>IF(OR(ISBLANK(H216),ISBLANK(J216),ISBLANK(#REF!)), "",(H216*J216/#REF!))</f>
        <v/>
      </c>
      <c r="V216" s="62" t="str">
        <f>IF(OR(ISBLANK(I216),ISBLANK(K216),ISBLANK(#REF!)), "", (I216*K216/#REF!))</f>
        <v/>
      </c>
      <c r="W216" s="62" t="str">
        <f t="shared" si="4"/>
        <v/>
      </c>
      <c r="X216" s="63" t="str">
        <f>IF(COUNT(#REF!,W216)=2,#REF!-W216, "")</f>
        <v/>
      </c>
      <c r="Z216" s="36" t="str">
        <f t="shared" si="5"/>
        <v/>
      </c>
    </row>
    <row r="217" spans="2:26" x14ac:dyDescent="0.25">
      <c r="B217" s="38">
        <v>7995</v>
      </c>
      <c r="C217" s="39" t="s">
        <v>171</v>
      </c>
      <c r="D217" s="39" t="s">
        <v>1161</v>
      </c>
      <c r="E217" s="39" t="s">
        <v>1160</v>
      </c>
      <c r="F217" s="40">
        <v>49.180180999999997</v>
      </c>
      <c r="G217" s="41">
        <v>-119.763751</v>
      </c>
      <c r="H217" s="34"/>
      <c r="I217" s="34"/>
      <c r="J217" s="80"/>
      <c r="K217" s="81"/>
      <c r="L217" s="55"/>
      <c r="M217" s="86"/>
      <c r="N217" s="55"/>
      <c r="O217" s="55"/>
      <c r="P217" s="54"/>
      <c r="Q217" s="59"/>
      <c r="U217" s="62" t="str">
        <f>IF(OR(ISBLANK(H217),ISBLANK(J217),ISBLANK(#REF!)), "",(H217*J217/#REF!))</f>
        <v/>
      </c>
      <c r="V217" s="62" t="str">
        <f>IF(OR(ISBLANK(I217),ISBLANK(K217),ISBLANK(#REF!)), "", (I217*K217/#REF!))</f>
        <v/>
      </c>
      <c r="W217" s="62" t="str">
        <f t="shared" si="4"/>
        <v/>
      </c>
      <c r="X217" s="63" t="str">
        <f>IF(COUNT(#REF!,W217)=2,#REF!-W217, "")</f>
        <v/>
      </c>
      <c r="Z217" s="36" t="str">
        <f t="shared" si="5"/>
        <v/>
      </c>
    </row>
    <row r="218" spans="2:26" x14ac:dyDescent="0.25">
      <c r="B218" s="38">
        <v>8606</v>
      </c>
      <c r="C218" s="39" t="s">
        <v>172</v>
      </c>
      <c r="D218" s="39" t="s">
        <v>1161</v>
      </c>
      <c r="E218" s="39" t="s">
        <v>1160</v>
      </c>
      <c r="F218" s="40">
        <v>48.894326999999997</v>
      </c>
      <c r="G218" s="41">
        <v>-124.366159</v>
      </c>
      <c r="H218" s="34"/>
      <c r="I218" s="34"/>
      <c r="J218" s="80"/>
      <c r="K218" s="81"/>
      <c r="L218" s="55"/>
      <c r="M218" s="86"/>
      <c r="N218" s="55"/>
      <c r="O218" s="55"/>
      <c r="P218" s="54"/>
      <c r="Q218" s="59"/>
      <c r="U218" s="62" t="str">
        <f>IF(OR(ISBLANK(H218),ISBLANK(J218),ISBLANK(#REF!)), "",(H218*J218/#REF!))</f>
        <v/>
      </c>
      <c r="V218" s="62" t="str">
        <f>IF(OR(ISBLANK(I218),ISBLANK(K218),ISBLANK(#REF!)), "", (I218*K218/#REF!))</f>
        <v/>
      </c>
      <c r="W218" s="62" t="str">
        <f t="shared" si="4"/>
        <v/>
      </c>
      <c r="X218" s="63" t="str">
        <f>IF(COUNT(#REF!,W218)=2,#REF!-W218, "")</f>
        <v/>
      </c>
      <c r="Z218" s="36" t="str">
        <f t="shared" si="5"/>
        <v/>
      </c>
    </row>
    <row r="219" spans="2:26" x14ac:dyDescent="0.25">
      <c r="B219" s="38">
        <v>50591</v>
      </c>
      <c r="C219" s="39" t="s">
        <v>173</v>
      </c>
      <c r="D219" s="39" t="s">
        <v>1160</v>
      </c>
      <c r="E219" s="39" t="s">
        <v>1160</v>
      </c>
      <c r="F219" s="40">
        <v>50.674303825000003</v>
      </c>
      <c r="G219" s="41">
        <v>-121.93406012299999</v>
      </c>
      <c r="H219" s="34"/>
      <c r="I219" s="34"/>
      <c r="J219" s="80"/>
      <c r="K219" s="81"/>
      <c r="L219" s="55"/>
      <c r="M219" s="86"/>
      <c r="N219" s="55"/>
      <c r="O219" s="55"/>
      <c r="P219" s="54"/>
      <c r="Q219" s="59"/>
      <c r="U219" s="62" t="str">
        <f>IF(OR(ISBLANK(H219),ISBLANK(J219),ISBLANK(#REF!)), "",(H219*J219/#REF!))</f>
        <v/>
      </c>
      <c r="V219" s="62" t="str">
        <f>IF(OR(ISBLANK(I219),ISBLANK(K219),ISBLANK(#REF!)), "", (I219*K219/#REF!))</f>
        <v/>
      </c>
      <c r="W219" s="62" t="str">
        <f t="shared" si="4"/>
        <v/>
      </c>
      <c r="X219" s="63" t="str">
        <f>IF(COUNT(#REF!,W219)=2,#REF!-W219, "")</f>
        <v/>
      </c>
      <c r="Z219" s="36">
        <f t="shared" si="5"/>
        <v>0</v>
      </c>
    </row>
    <row r="220" spans="2:26" x14ac:dyDescent="0.25">
      <c r="B220" s="38">
        <v>8946</v>
      </c>
      <c r="C220" s="39" t="s">
        <v>174</v>
      </c>
      <c r="D220" s="39" t="s">
        <v>1161</v>
      </c>
      <c r="E220" s="39" t="s">
        <v>1160</v>
      </c>
      <c r="F220" s="40">
        <v>56.305961000000003</v>
      </c>
      <c r="G220" s="41">
        <v>-120.576751</v>
      </c>
      <c r="H220" s="34"/>
      <c r="I220" s="34"/>
      <c r="J220" s="80"/>
      <c r="K220" s="81"/>
      <c r="L220" s="55"/>
      <c r="M220" s="86"/>
      <c r="N220" s="55"/>
      <c r="O220" s="55"/>
      <c r="P220" s="54"/>
      <c r="Q220" s="59"/>
      <c r="U220" s="62" t="str">
        <f>IF(OR(ISBLANK(H220),ISBLANK(J220),ISBLANK(#REF!)), "",(H220*J220/#REF!))</f>
        <v/>
      </c>
      <c r="V220" s="62" t="str">
        <f>IF(OR(ISBLANK(I220),ISBLANK(K220),ISBLANK(#REF!)), "", (I220*K220/#REF!))</f>
        <v/>
      </c>
      <c r="W220" s="62" t="str">
        <f t="shared" si="4"/>
        <v/>
      </c>
      <c r="X220" s="63" t="str">
        <f>IF(COUNT(#REF!,W220)=2,#REF!-W220, "")</f>
        <v/>
      </c>
      <c r="Z220" s="36" t="str">
        <f t="shared" si="5"/>
        <v/>
      </c>
    </row>
    <row r="221" spans="2:26" x14ac:dyDescent="0.25">
      <c r="B221" s="38">
        <v>8697</v>
      </c>
      <c r="C221" s="39" t="s">
        <v>175</v>
      </c>
      <c r="D221" s="39" t="s">
        <v>1161</v>
      </c>
      <c r="E221" s="39" t="s">
        <v>1161</v>
      </c>
      <c r="F221" s="40">
        <v>49.104326</v>
      </c>
      <c r="G221" s="41">
        <v>-123.854455</v>
      </c>
      <c r="H221" s="34"/>
      <c r="I221" s="34"/>
      <c r="J221" s="80"/>
      <c r="K221" s="81"/>
      <c r="L221" s="55"/>
      <c r="M221" s="86"/>
      <c r="N221" s="55"/>
      <c r="O221" s="55"/>
      <c r="P221" s="54"/>
      <c r="Q221" s="59"/>
      <c r="U221" s="62" t="str">
        <f>IF(OR(ISBLANK(H221),ISBLANK(J221),ISBLANK(#REF!)), "",(H221*J221/#REF!))</f>
        <v/>
      </c>
      <c r="V221" s="62" t="str">
        <f>IF(OR(ISBLANK(I221),ISBLANK(K221),ISBLANK(#REF!)), "", (I221*K221/#REF!))</f>
        <v/>
      </c>
      <c r="W221" s="62" t="str">
        <f t="shared" si="4"/>
        <v/>
      </c>
      <c r="X221" s="63" t="str">
        <f>IF(COUNT(#REF!,W221)=2,#REF!-W221, "")</f>
        <v/>
      </c>
      <c r="Z221" s="36" t="str">
        <f t="shared" si="5"/>
        <v/>
      </c>
    </row>
    <row r="222" spans="2:26" x14ac:dyDescent="0.25">
      <c r="B222" s="38">
        <v>8408</v>
      </c>
      <c r="C222" s="39" t="s">
        <v>176</v>
      </c>
      <c r="D222" s="39" t="s">
        <v>1161</v>
      </c>
      <c r="E222" s="39" t="s">
        <v>1160</v>
      </c>
      <c r="F222" s="40">
        <v>52.782347999999999</v>
      </c>
      <c r="G222" s="41">
        <v>-119.25013</v>
      </c>
      <c r="H222" s="34"/>
      <c r="I222" s="34"/>
      <c r="J222" s="80"/>
      <c r="K222" s="81"/>
      <c r="L222" s="55"/>
      <c r="M222" s="86"/>
      <c r="N222" s="55"/>
      <c r="O222" s="55"/>
      <c r="P222" s="54"/>
      <c r="Q222" s="59"/>
      <c r="U222" s="62" t="str">
        <f>IF(OR(ISBLANK(H222),ISBLANK(J222),ISBLANK(#REF!)), "",(H222*J222/#REF!))</f>
        <v/>
      </c>
      <c r="V222" s="62" t="str">
        <f>IF(OR(ISBLANK(I222),ISBLANK(K222),ISBLANK(#REF!)), "", (I222*K222/#REF!))</f>
        <v/>
      </c>
      <c r="W222" s="62" t="str">
        <f t="shared" si="4"/>
        <v/>
      </c>
      <c r="X222" s="63" t="str">
        <f>IF(COUNT(#REF!,W222)=2,#REF!-W222, "")</f>
        <v/>
      </c>
      <c r="Z222" s="36" t="str">
        <f t="shared" si="5"/>
        <v/>
      </c>
    </row>
    <row r="223" spans="2:26" x14ac:dyDescent="0.25">
      <c r="B223" s="38">
        <v>8860</v>
      </c>
      <c r="C223" s="39" t="s">
        <v>177</v>
      </c>
      <c r="D223" s="39" t="s">
        <v>1161</v>
      </c>
      <c r="E223" s="39" t="s">
        <v>1160</v>
      </c>
      <c r="F223" s="40">
        <v>55.019399999999997</v>
      </c>
      <c r="G223" s="41">
        <v>-128.32919999999999</v>
      </c>
      <c r="H223" s="34"/>
      <c r="I223" s="34"/>
      <c r="J223" s="80"/>
      <c r="K223" s="81"/>
      <c r="L223" s="55"/>
      <c r="M223" s="86"/>
      <c r="N223" s="55"/>
      <c r="O223" s="55"/>
      <c r="P223" s="54"/>
      <c r="Q223" s="59"/>
      <c r="U223" s="62" t="str">
        <f>IF(OR(ISBLANK(H223),ISBLANK(J223),ISBLANK(#REF!)), "",(H223*J223/#REF!))</f>
        <v/>
      </c>
      <c r="V223" s="62" t="str">
        <f>IF(OR(ISBLANK(I223),ISBLANK(K223),ISBLANK(#REF!)), "", (I223*K223/#REF!))</f>
        <v/>
      </c>
      <c r="W223" s="62" t="str">
        <f t="shared" si="4"/>
        <v/>
      </c>
      <c r="X223" s="63" t="str">
        <f>IF(COUNT(#REF!,W223)=2,#REF!-W223, "")</f>
        <v/>
      </c>
      <c r="Z223" s="36" t="str">
        <f t="shared" si="5"/>
        <v/>
      </c>
    </row>
    <row r="224" spans="2:26" x14ac:dyDescent="0.25">
      <c r="B224" s="38">
        <v>8582</v>
      </c>
      <c r="C224" s="39" t="s">
        <v>178</v>
      </c>
      <c r="D224" s="39" t="s">
        <v>1161</v>
      </c>
      <c r="E224" s="39" t="s">
        <v>1160</v>
      </c>
      <c r="F224" s="40">
        <v>49.873235000000001</v>
      </c>
      <c r="G224" s="41">
        <v>-126.71103600000001</v>
      </c>
      <c r="H224" s="34"/>
      <c r="I224" s="34"/>
      <c r="J224" s="80"/>
      <c r="K224" s="81"/>
      <c r="L224" s="55"/>
      <c r="M224" s="86"/>
      <c r="N224" s="55"/>
      <c r="O224" s="55"/>
      <c r="P224" s="54"/>
      <c r="Q224" s="59"/>
      <c r="U224" s="62" t="str">
        <f>IF(OR(ISBLANK(H224),ISBLANK(J224),ISBLANK(#REF!)), "",(H224*J224/#REF!))</f>
        <v/>
      </c>
      <c r="V224" s="62" t="str">
        <f>IF(OR(ISBLANK(I224),ISBLANK(K224),ISBLANK(#REF!)), "", (I224*K224/#REF!))</f>
        <v/>
      </c>
      <c r="W224" s="62" t="str">
        <f t="shared" si="4"/>
        <v/>
      </c>
      <c r="X224" s="63" t="str">
        <f>IF(COUNT(#REF!,W224)=2,#REF!-W224, "")</f>
        <v/>
      </c>
      <c r="Z224" s="36" t="str">
        <f t="shared" si="5"/>
        <v/>
      </c>
    </row>
    <row r="225" spans="2:26" x14ac:dyDescent="0.25">
      <c r="B225" s="38">
        <v>8359</v>
      </c>
      <c r="C225" s="39" t="s">
        <v>179</v>
      </c>
      <c r="D225" s="39" t="s">
        <v>1161</v>
      </c>
      <c r="E225" s="39" t="s">
        <v>1160</v>
      </c>
      <c r="F225" s="40">
        <v>50.944405000000003</v>
      </c>
      <c r="G225" s="41">
        <v>-119.348962</v>
      </c>
      <c r="H225" s="34"/>
      <c r="I225" s="34"/>
      <c r="J225" s="80"/>
      <c r="K225" s="81"/>
      <c r="L225" s="55"/>
      <c r="M225" s="86"/>
      <c r="N225" s="55"/>
      <c r="O225" s="55"/>
      <c r="P225" s="54"/>
      <c r="Q225" s="59"/>
      <c r="U225" s="62" t="str">
        <f>IF(OR(ISBLANK(H225),ISBLANK(J225),ISBLANK(#REF!)), "",(H225*J225/#REF!))</f>
        <v/>
      </c>
      <c r="V225" s="62" t="str">
        <f>IF(OR(ISBLANK(I225),ISBLANK(K225),ISBLANK(#REF!)), "", (I225*K225/#REF!))</f>
        <v/>
      </c>
      <c r="W225" s="62" t="str">
        <f t="shared" si="4"/>
        <v/>
      </c>
      <c r="X225" s="63" t="str">
        <f>IF(COUNT(#REF!,W225)=2,#REF!-W225, "")</f>
        <v/>
      </c>
      <c r="Z225" s="36" t="str">
        <f t="shared" si="5"/>
        <v/>
      </c>
    </row>
    <row r="226" spans="2:26" x14ac:dyDescent="0.25">
      <c r="B226" s="38">
        <v>8655</v>
      </c>
      <c r="C226" s="39" t="s">
        <v>180</v>
      </c>
      <c r="D226" s="39" t="s">
        <v>1161</v>
      </c>
      <c r="E226" s="39" t="s">
        <v>1161</v>
      </c>
      <c r="F226" s="40">
        <v>48.566904000000001</v>
      </c>
      <c r="G226" s="41">
        <v>-123.39705499999999</v>
      </c>
      <c r="H226" s="34"/>
      <c r="I226" s="34"/>
      <c r="J226" s="80"/>
      <c r="K226" s="81"/>
      <c r="L226" s="55"/>
      <c r="M226" s="86"/>
      <c r="N226" s="55"/>
      <c r="O226" s="55"/>
      <c r="P226" s="54"/>
      <c r="Q226" s="59"/>
      <c r="U226" s="62" t="str">
        <f>IF(OR(ISBLANK(H226),ISBLANK(J226),ISBLANK(#REF!)), "",(H226*J226/#REF!))</f>
        <v/>
      </c>
      <c r="V226" s="62" t="str">
        <f>IF(OR(ISBLANK(I226),ISBLANK(K226),ISBLANK(#REF!)), "", (I226*K226/#REF!))</f>
        <v/>
      </c>
      <c r="W226" s="62" t="str">
        <f t="shared" si="4"/>
        <v/>
      </c>
      <c r="X226" s="63" t="str">
        <f>IF(COUNT(#REF!,W226)=2,#REF!-W226, "")</f>
        <v/>
      </c>
      <c r="Z226" s="36" t="str">
        <f t="shared" si="5"/>
        <v/>
      </c>
    </row>
    <row r="227" spans="2:26" x14ac:dyDescent="0.25">
      <c r="B227" s="38">
        <v>8620</v>
      </c>
      <c r="C227" s="39" t="s">
        <v>181</v>
      </c>
      <c r="D227" s="39" t="s">
        <v>1161</v>
      </c>
      <c r="E227" s="39" t="s">
        <v>1160</v>
      </c>
      <c r="F227" s="40">
        <v>50.069400000000002</v>
      </c>
      <c r="G227" s="41">
        <v>-127.28749999999999</v>
      </c>
      <c r="H227" s="34"/>
      <c r="I227" s="34"/>
      <c r="J227" s="80"/>
      <c r="K227" s="81"/>
      <c r="L227" s="55"/>
      <c r="M227" s="86"/>
      <c r="N227" s="55"/>
      <c r="O227" s="55"/>
      <c r="P227" s="54"/>
      <c r="Q227" s="59"/>
      <c r="U227" s="62" t="str">
        <f>IF(OR(ISBLANK(H227),ISBLANK(J227),ISBLANK(#REF!)), "",(H227*J227/#REF!))</f>
        <v/>
      </c>
      <c r="V227" s="62" t="str">
        <f>IF(OR(ISBLANK(I227),ISBLANK(K227),ISBLANK(#REF!)), "", (I227*K227/#REF!))</f>
        <v/>
      </c>
      <c r="W227" s="62" t="str">
        <f t="shared" si="4"/>
        <v/>
      </c>
      <c r="X227" s="63" t="str">
        <f>IF(COUNT(#REF!,W227)=2,#REF!-W227, "")</f>
        <v/>
      </c>
      <c r="Z227" s="36" t="str">
        <f t="shared" si="5"/>
        <v/>
      </c>
    </row>
    <row r="228" spans="2:26" x14ac:dyDescent="0.25">
      <c r="B228" s="38">
        <v>8929</v>
      </c>
      <c r="C228" s="39" t="s">
        <v>182</v>
      </c>
      <c r="D228" s="39" t="s">
        <v>1161</v>
      </c>
      <c r="E228" s="39" t="s">
        <v>1160</v>
      </c>
      <c r="F228" s="40">
        <v>56.297401000000001</v>
      </c>
      <c r="G228" s="41">
        <v>-120.985399</v>
      </c>
      <c r="H228" s="34"/>
      <c r="I228" s="34"/>
      <c r="J228" s="80"/>
      <c r="K228" s="81"/>
      <c r="L228" s="55"/>
      <c r="M228" s="86"/>
      <c r="N228" s="55"/>
      <c r="O228" s="55"/>
      <c r="P228" s="54"/>
      <c r="Q228" s="59"/>
      <c r="U228" s="62" t="str">
        <f>IF(OR(ISBLANK(H228),ISBLANK(J228),ISBLANK(#REF!)), "",(H228*J228/#REF!))</f>
        <v/>
      </c>
      <c r="V228" s="62" t="str">
        <f>IF(OR(ISBLANK(I228),ISBLANK(K228),ISBLANK(#REF!)), "", (I228*K228/#REF!))</f>
        <v/>
      </c>
      <c r="W228" s="62" t="str">
        <f t="shared" si="4"/>
        <v/>
      </c>
      <c r="X228" s="63" t="str">
        <f>IF(COUNT(#REF!,W228)=2,#REF!-W228, "")</f>
        <v/>
      </c>
      <c r="Z228" s="36" t="str">
        <f t="shared" si="5"/>
        <v/>
      </c>
    </row>
    <row r="229" spans="2:26" x14ac:dyDescent="0.25">
      <c r="B229" s="38">
        <v>8934</v>
      </c>
      <c r="C229" s="39" t="s">
        <v>183</v>
      </c>
      <c r="D229" s="39" t="s">
        <v>1161</v>
      </c>
      <c r="E229" s="39" t="s">
        <v>1160</v>
      </c>
      <c r="F229" s="40">
        <v>56.336792000000003</v>
      </c>
      <c r="G229" s="41">
        <v>-121.009291</v>
      </c>
      <c r="H229" s="34"/>
      <c r="I229" s="34"/>
      <c r="J229" s="80"/>
      <c r="K229" s="81"/>
      <c r="L229" s="55"/>
      <c r="M229" s="86"/>
      <c r="N229" s="55"/>
      <c r="O229" s="55"/>
      <c r="P229" s="54"/>
      <c r="Q229" s="59"/>
      <c r="U229" s="62" t="str">
        <f>IF(OR(ISBLANK(H229),ISBLANK(J229),ISBLANK(#REF!)), "",(H229*J229/#REF!))</f>
        <v/>
      </c>
      <c r="V229" s="62" t="str">
        <f>IF(OR(ISBLANK(I229),ISBLANK(K229),ISBLANK(#REF!)), "", (I229*K229/#REF!))</f>
        <v/>
      </c>
      <c r="W229" s="62" t="str">
        <f t="shared" si="4"/>
        <v/>
      </c>
      <c r="X229" s="63" t="str">
        <f>IF(COUNT(#REF!,W229)=2,#REF!-W229, "")</f>
        <v/>
      </c>
      <c r="Z229" s="36" t="str">
        <f t="shared" si="5"/>
        <v/>
      </c>
    </row>
    <row r="230" spans="2:26" x14ac:dyDescent="0.25">
      <c r="B230" s="38">
        <v>8324</v>
      </c>
      <c r="C230" s="39" t="s">
        <v>184</v>
      </c>
      <c r="D230" s="39" t="s">
        <v>1161</v>
      </c>
      <c r="E230" s="39" t="s">
        <v>1160</v>
      </c>
      <c r="F230" s="40">
        <v>50.822105000000001</v>
      </c>
      <c r="G230" s="41">
        <v>-119.6883</v>
      </c>
      <c r="H230" s="34"/>
      <c r="I230" s="34"/>
      <c r="J230" s="80"/>
      <c r="K230" s="81"/>
      <c r="L230" s="55"/>
      <c r="M230" s="86"/>
      <c r="N230" s="55"/>
      <c r="O230" s="55"/>
      <c r="P230" s="54"/>
      <c r="Q230" s="59"/>
      <c r="U230" s="62" t="str">
        <f>IF(OR(ISBLANK(H230),ISBLANK(J230),ISBLANK(#REF!)), "",(H230*J230/#REF!))</f>
        <v/>
      </c>
      <c r="V230" s="62" t="str">
        <f>IF(OR(ISBLANK(I230),ISBLANK(K230),ISBLANK(#REF!)), "", (I230*K230/#REF!))</f>
        <v/>
      </c>
      <c r="W230" s="62" t="str">
        <f t="shared" si="4"/>
        <v/>
      </c>
      <c r="X230" s="63" t="str">
        <f>IF(COUNT(#REF!,W230)=2,#REF!-W230, "")</f>
        <v/>
      </c>
      <c r="Z230" s="36" t="str">
        <f t="shared" si="5"/>
        <v/>
      </c>
    </row>
    <row r="231" spans="2:26" x14ac:dyDescent="0.25">
      <c r="B231" s="38">
        <v>8262</v>
      </c>
      <c r="C231" s="39" t="s">
        <v>185</v>
      </c>
      <c r="D231" s="39" t="s">
        <v>1161</v>
      </c>
      <c r="E231" s="39" t="s">
        <v>1160</v>
      </c>
      <c r="F231" s="40">
        <v>51.216698999999998</v>
      </c>
      <c r="G231" s="41">
        <v>-121.483301</v>
      </c>
      <c r="H231" s="34"/>
      <c r="I231" s="34"/>
      <c r="J231" s="80"/>
      <c r="K231" s="81"/>
      <c r="L231" s="55"/>
      <c r="M231" s="86"/>
      <c r="N231" s="55"/>
      <c r="O231" s="55"/>
      <c r="P231" s="54"/>
      <c r="Q231" s="59"/>
      <c r="U231" s="62" t="str">
        <f>IF(OR(ISBLANK(H231),ISBLANK(J231),ISBLANK(#REF!)), "",(H231*J231/#REF!))</f>
        <v/>
      </c>
      <c r="V231" s="62" t="str">
        <f>IF(OR(ISBLANK(I231),ISBLANK(K231),ISBLANK(#REF!)), "", (I231*K231/#REF!))</f>
        <v/>
      </c>
      <c r="W231" s="62" t="str">
        <f t="shared" si="4"/>
        <v/>
      </c>
      <c r="X231" s="63" t="str">
        <f>IF(COUNT(#REF!,W231)=2,#REF!-W231, "")</f>
        <v/>
      </c>
      <c r="Z231" s="36" t="str">
        <f t="shared" si="5"/>
        <v/>
      </c>
    </row>
    <row r="232" spans="2:26" x14ac:dyDescent="0.25">
      <c r="B232" s="38">
        <v>50583</v>
      </c>
      <c r="C232" s="39" t="s">
        <v>186</v>
      </c>
      <c r="D232" s="39" t="s">
        <v>1160</v>
      </c>
      <c r="E232" s="39" t="s">
        <v>1160</v>
      </c>
      <c r="F232" s="40">
        <v>49.369822294000002</v>
      </c>
      <c r="G232" s="41">
        <v>-121.552604417</v>
      </c>
      <c r="H232" s="34"/>
      <c r="I232" s="34"/>
      <c r="J232" s="80"/>
      <c r="K232" s="81"/>
      <c r="L232" s="55"/>
      <c r="M232" s="86"/>
      <c r="N232" s="55"/>
      <c r="O232" s="55"/>
      <c r="P232" s="54"/>
      <c r="Q232" s="59"/>
      <c r="U232" s="62" t="str">
        <f>IF(OR(ISBLANK(H232),ISBLANK(J232),ISBLANK(#REF!)), "",(H232*J232/#REF!))</f>
        <v/>
      </c>
      <c r="V232" s="62" t="str">
        <f>IF(OR(ISBLANK(I232),ISBLANK(K232),ISBLANK(#REF!)), "", (I232*K232/#REF!))</f>
        <v/>
      </c>
      <c r="W232" s="62" t="str">
        <f t="shared" ref="W232:W295" si="6">IF(SUM(U232:V232)&gt;0,SUM(U232:V232), "")</f>
        <v/>
      </c>
      <c r="X232" s="63" t="str">
        <f>IF(COUNT(#REF!,W232)=2,#REF!-W232, "")</f>
        <v/>
      </c>
      <c r="Z232" s="36">
        <f t="shared" ref="Z232:Z295" si="7">IF(D232="Y",COUNTA(H232), "")</f>
        <v>0</v>
      </c>
    </row>
    <row r="233" spans="2:26" x14ac:dyDescent="0.25">
      <c r="B233" s="38">
        <v>50584</v>
      </c>
      <c r="C233" s="39" t="s">
        <v>187</v>
      </c>
      <c r="D233" s="39" t="s">
        <v>1160</v>
      </c>
      <c r="E233" s="39" t="s">
        <v>1161</v>
      </c>
      <c r="F233" s="40">
        <v>49.189786986999998</v>
      </c>
      <c r="G233" s="41">
        <v>-121.783488476</v>
      </c>
      <c r="H233" s="34"/>
      <c r="I233" s="34"/>
      <c r="J233" s="80"/>
      <c r="K233" s="81"/>
      <c r="L233" s="55"/>
      <c r="M233" s="86"/>
      <c r="N233" s="55"/>
      <c r="O233" s="55"/>
      <c r="P233" s="54"/>
      <c r="Q233" s="59"/>
      <c r="U233" s="62" t="str">
        <f>IF(OR(ISBLANK(H233),ISBLANK(J233),ISBLANK(#REF!)), "",(H233*J233/#REF!))</f>
        <v/>
      </c>
      <c r="V233" s="62" t="str">
        <f>IF(OR(ISBLANK(I233),ISBLANK(K233),ISBLANK(#REF!)), "", (I233*K233/#REF!))</f>
        <v/>
      </c>
      <c r="W233" s="62" t="str">
        <f t="shared" si="6"/>
        <v/>
      </c>
      <c r="X233" s="63" t="str">
        <f>IF(COUNT(#REF!,W233)=2,#REF!-W233, "")</f>
        <v/>
      </c>
      <c r="Z233" s="36">
        <f t="shared" si="7"/>
        <v>0</v>
      </c>
    </row>
    <row r="234" spans="2:26" x14ac:dyDescent="0.25">
      <c r="B234" s="38">
        <v>50559</v>
      </c>
      <c r="C234" s="39" t="s">
        <v>188</v>
      </c>
      <c r="D234" s="39" t="s">
        <v>1160</v>
      </c>
      <c r="E234" s="39" t="s">
        <v>1161</v>
      </c>
      <c r="F234" s="40">
        <v>49.298510555999997</v>
      </c>
      <c r="G234" s="41">
        <v>-121.91417164800001</v>
      </c>
      <c r="H234" s="34"/>
      <c r="I234" s="34"/>
      <c r="J234" s="80"/>
      <c r="K234" s="81"/>
      <c r="L234" s="55"/>
      <c r="M234" s="86"/>
      <c r="N234" s="55"/>
      <c r="O234" s="55"/>
      <c r="P234" s="54"/>
      <c r="Q234" s="59"/>
      <c r="U234" s="62" t="str">
        <f>IF(OR(ISBLANK(H234),ISBLANK(J234),ISBLANK(#REF!)), "",(H234*J234/#REF!))</f>
        <v/>
      </c>
      <c r="V234" s="62" t="str">
        <f>IF(OR(ISBLANK(I234),ISBLANK(K234),ISBLANK(#REF!)), "", (I234*K234/#REF!))</f>
        <v/>
      </c>
      <c r="W234" s="62" t="str">
        <f t="shared" si="6"/>
        <v/>
      </c>
      <c r="X234" s="63" t="str">
        <f>IF(COUNT(#REF!,W234)=2,#REF!-W234, "")</f>
        <v/>
      </c>
      <c r="Z234" s="36">
        <f t="shared" si="7"/>
        <v>0</v>
      </c>
    </row>
    <row r="235" spans="2:26" x14ac:dyDescent="0.25">
      <c r="B235" s="38">
        <v>8680</v>
      </c>
      <c r="C235" s="39" t="s">
        <v>189</v>
      </c>
      <c r="D235" s="39" t="s">
        <v>1161</v>
      </c>
      <c r="E235" s="39" t="s">
        <v>1161</v>
      </c>
      <c r="F235" s="40">
        <v>48.926564999999997</v>
      </c>
      <c r="G235" s="41">
        <v>-123.72058800000001</v>
      </c>
      <c r="H235" s="34"/>
      <c r="I235" s="34"/>
      <c r="J235" s="80"/>
      <c r="K235" s="81"/>
      <c r="L235" s="55"/>
      <c r="M235" s="86"/>
      <c r="N235" s="55"/>
      <c r="O235" s="55"/>
      <c r="P235" s="54"/>
      <c r="Q235" s="59"/>
      <c r="U235" s="62" t="str">
        <f>IF(OR(ISBLANK(H235),ISBLANK(J235),ISBLANK(#REF!)), "",(H235*J235/#REF!))</f>
        <v/>
      </c>
      <c r="V235" s="62" t="str">
        <f>IF(OR(ISBLANK(I235),ISBLANK(K235),ISBLANK(#REF!)), "", (I235*K235/#REF!))</f>
        <v/>
      </c>
      <c r="W235" s="62" t="str">
        <f t="shared" si="6"/>
        <v/>
      </c>
      <c r="X235" s="63" t="str">
        <f>IF(COUNT(#REF!,W235)=2,#REF!-W235, "")</f>
        <v/>
      </c>
      <c r="Z235" s="36" t="str">
        <f t="shared" si="7"/>
        <v/>
      </c>
    </row>
    <row r="236" spans="2:26" x14ac:dyDescent="0.25">
      <c r="B236" s="38">
        <v>8618</v>
      </c>
      <c r="C236" s="39" t="s">
        <v>189</v>
      </c>
      <c r="D236" s="39" t="s">
        <v>1160</v>
      </c>
      <c r="E236" s="39" t="s">
        <v>1161</v>
      </c>
      <c r="F236" s="40">
        <v>48.901356999999997</v>
      </c>
      <c r="G236" s="41">
        <v>-123.696519</v>
      </c>
      <c r="H236" s="34"/>
      <c r="I236" s="34"/>
      <c r="J236" s="80"/>
      <c r="K236" s="81"/>
      <c r="L236" s="55"/>
      <c r="M236" s="86"/>
      <c r="N236" s="55"/>
      <c r="O236" s="55"/>
      <c r="P236" s="54"/>
      <c r="Q236" s="59"/>
      <c r="U236" s="62" t="str">
        <f>IF(OR(ISBLANK(H236),ISBLANK(J236),ISBLANK(#REF!)), "",(H236*J236/#REF!))</f>
        <v/>
      </c>
      <c r="V236" s="62" t="str">
        <f>IF(OR(ISBLANK(I236),ISBLANK(K236),ISBLANK(#REF!)), "", (I236*K236/#REF!))</f>
        <v/>
      </c>
      <c r="W236" s="62" t="str">
        <f t="shared" si="6"/>
        <v/>
      </c>
      <c r="X236" s="63" t="str">
        <f>IF(COUNT(#REF!,W236)=2,#REF!-W236, "")</f>
        <v/>
      </c>
      <c r="Z236" s="36">
        <f t="shared" si="7"/>
        <v>0</v>
      </c>
    </row>
    <row r="237" spans="2:26" x14ac:dyDescent="0.25">
      <c r="B237" s="38">
        <v>8694</v>
      </c>
      <c r="C237" s="39" t="s">
        <v>189</v>
      </c>
      <c r="D237" s="39" t="s">
        <v>1160</v>
      </c>
      <c r="E237" s="39" t="s">
        <v>1160</v>
      </c>
      <c r="F237" s="40">
        <v>49.016098999999997</v>
      </c>
      <c r="G237" s="41">
        <v>-123.85959</v>
      </c>
      <c r="H237" s="34"/>
      <c r="I237" s="34"/>
      <c r="J237" s="80"/>
      <c r="K237" s="81"/>
      <c r="L237" s="55"/>
      <c r="M237" s="86"/>
      <c r="N237" s="55"/>
      <c r="O237" s="55"/>
      <c r="P237" s="54"/>
      <c r="Q237" s="59"/>
      <c r="U237" s="62" t="str">
        <f>IF(OR(ISBLANK(H237),ISBLANK(J237),ISBLANK(#REF!)), "",(H237*J237/#REF!))</f>
        <v/>
      </c>
      <c r="V237" s="62" t="str">
        <f>IF(OR(ISBLANK(I237),ISBLANK(K237),ISBLANK(#REF!)), "", (I237*K237/#REF!))</f>
        <v/>
      </c>
      <c r="W237" s="62" t="str">
        <f t="shared" si="6"/>
        <v/>
      </c>
      <c r="X237" s="63" t="str">
        <f>IF(COUNT(#REF!,W237)=2,#REF!-W237, "")</f>
        <v/>
      </c>
      <c r="Z237" s="36">
        <f t="shared" si="7"/>
        <v>0</v>
      </c>
    </row>
    <row r="238" spans="2:26" x14ac:dyDescent="0.25">
      <c r="B238" s="38">
        <v>50641</v>
      </c>
      <c r="C238" s="39" t="s">
        <v>190</v>
      </c>
      <c r="D238" s="39" t="s">
        <v>1160</v>
      </c>
      <c r="E238" s="39" t="s">
        <v>1161</v>
      </c>
      <c r="F238" s="40">
        <v>48.993023934</v>
      </c>
      <c r="G238" s="41">
        <v>-123.77211133500001</v>
      </c>
      <c r="H238" s="34"/>
      <c r="I238" s="34"/>
      <c r="J238" s="80"/>
      <c r="K238" s="81"/>
      <c r="L238" s="55"/>
      <c r="M238" s="86"/>
      <c r="N238" s="55"/>
      <c r="O238" s="55"/>
      <c r="P238" s="54"/>
      <c r="Q238" s="59"/>
      <c r="U238" s="62" t="str">
        <f>IF(OR(ISBLANK(H238),ISBLANK(J238),ISBLANK(#REF!)), "",(H238*J238/#REF!))</f>
        <v/>
      </c>
      <c r="V238" s="62" t="str">
        <f>IF(OR(ISBLANK(I238),ISBLANK(K238),ISBLANK(#REF!)), "", (I238*K238/#REF!))</f>
        <v/>
      </c>
      <c r="W238" s="62" t="str">
        <f t="shared" si="6"/>
        <v/>
      </c>
      <c r="X238" s="63" t="str">
        <f>IF(COUNT(#REF!,W238)=2,#REF!-W238, "")</f>
        <v/>
      </c>
      <c r="Z238" s="36">
        <f t="shared" si="7"/>
        <v>0</v>
      </c>
    </row>
    <row r="239" spans="2:26" x14ac:dyDescent="0.25">
      <c r="B239" s="38">
        <v>8381</v>
      </c>
      <c r="C239" s="39" t="s">
        <v>191</v>
      </c>
      <c r="D239" s="39" t="s">
        <v>1161</v>
      </c>
      <c r="E239" s="39" t="s">
        <v>1160</v>
      </c>
      <c r="F239" s="40">
        <v>50.712499999999999</v>
      </c>
      <c r="G239" s="41">
        <v>-120.62499800000001</v>
      </c>
      <c r="H239" s="34"/>
      <c r="I239" s="34"/>
      <c r="J239" s="80"/>
      <c r="K239" s="81"/>
      <c r="L239" s="55"/>
      <c r="M239" s="86"/>
      <c r="N239" s="55"/>
      <c r="O239" s="55"/>
      <c r="P239" s="54"/>
      <c r="Q239" s="59"/>
      <c r="U239" s="62" t="str">
        <f>IF(OR(ISBLANK(H239),ISBLANK(J239),ISBLANK(#REF!)), "",(H239*J239/#REF!))</f>
        <v/>
      </c>
      <c r="V239" s="62" t="str">
        <f>IF(OR(ISBLANK(I239),ISBLANK(K239),ISBLANK(#REF!)), "", (I239*K239/#REF!))</f>
        <v/>
      </c>
      <c r="W239" s="62" t="str">
        <f t="shared" si="6"/>
        <v/>
      </c>
      <c r="X239" s="63" t="str">
        <f>IF(COUNT(#REF!,W239)=2,#REF!-W239, "")</f>
        <v/>
      </c>
      <c r="Z239" s="36" t="str">
        <f t="shared" si="7"/>
        <v/>
      </c>
    </row>
    <row r="240" spans="2:26" x14ac:dyDescent="0.25">
      <c r="B240" s="38">
        <v>8739</v>
      </c>
      <c r="C240" s="39" t="s">
        <v>191</v>
      </c>
      <c r="D240" s="39" t="s">
        <v>1161</v>
      </c>
      <c r="E240" s="39" t="s">
        <v>1161</v>
      </c>
      <c r="F240" s="40">
        <v>49.282722</v>
      </c>
      <c r="G240" s="41">
        <v>-124.787497</v>
      </c>
      <c r="H240" s="34"/>
      <c r="I240" s="34"/>
      <c r="J240" s="80"/>
      <c r="K240" s="81"/>
      <c r="L240" s="55"/>
      <c r="M240" s="86"/>
      <c r="N240" s="55"/>
      <c r="O240" s="55"/>
      <c r="P240" s="54"/>
      <c r="Q240" s="59"/>
      <c r="U240" s="62" t="str">
        <f>IF(OR(ISBLANK(H240),ISBLANK(J240),ISBLANK(#REF!)), "",(H240*J240/#REF!))</f>
        <v/>
      </c>
      <c r="V240" s="62" t="str">
        <f>IF(OR(ISBLANK(I240),ISBLANK(K240),ISBLANK(#REF!)), "", (I240*K240/#REF!))</f>
        <v/>
      </c>
      <c r="W240" s="62" t="str">
        <f t="shared" si="6"/>
        <v/>
      </c>
      <c r="X240" s="63" t="str">
        <f>IF(COUNT(#REF!,W240)=2,#REF!-W240, "")</f>
        <v/>
      </c>
      <c r="Z240" s="36" t="str">
        <f t="shared" si="7"/>
        <v/>
      </c>
    </row>
    <row r="241" spans="2:26" x14ac:dyDescent="0.25">
      <c r="B241" s="38">
        <v>8664</v>
      </c>
      <c r="C241" s="39" t="s">
        <v>192</v>
      </c>
      <c r="D241" s="39" t="s">
        <v>1161</v>
      </c>
      <c r="E241" s="39" t="s">
        <v>1161</v>
      </c>
      <c r="F241" s="40">
        <v>48.727722</v>
      </c>
      <c r="G241" s="41">
        <v>-123.583611</v>
      </c>
      <c r="H241" s="34"/>
      <c r="I241" s="34"/>
      <c r="J241" s="80"/>
      <c r="K241" s="81"/>
      <c r="L241" s="55"/>
      <c r="M241" s="86"/>
      <c r="N241" s="55"/>
      <c r="O241" s="55"/>
      <c r="P241" s="54"/>
      <c r="Q241" s="59"/>
      <c r="U241" s="62" t="str">
        <f>IF(OR(ISBLANK(H241),ISBLANK(J241),ISBLANK(#REF!)), "",(H241*J241/#REF!))</f>
        <v/>
      </c>
      <c r="V241" s="62" t="str">
        <f>IF(OR(ISBLANK(I241),ISBLANK(K241),ISBLANK(#REF!)), "", (I241*K241/#REF!))</f>
        <v/>
      </c>
      <c r="W241" s="62" t="str">
        <f t="shared" si="6"/>
        <v/>
      </c>
      <c r="X241" s="63" t="str">
        <f>IF(COUNT(#REF!,W241)=2,#REF!-W241, "")</f>
        <v/>
      </c>
      <c r="Z241" s="36" t="str">
        <f t="shared" si="7"/>
        <v/>
      </c>
    </row>
    <row r="242" spans="2:26" x14ac:dyDescent="0.25">
      <c r="B242" s="38">
        <v>8154</v>
      </c>
      <c r="C242" s="39" t="s">
        <v>193</v>
      </c>
      <c r="D242" s="39" t="s">
        <v>1161</v>
      </c>
      <c r="E242" s="39" t="s">
        <v>1160</v>
      </c>
      <c r="F242" s="40">
        <v>50.240746000000001</v>
      </c>
      <c r="G242" s="41">
        <v>-118.620518</v>
      </c>
      <c r="H242" s="34"/>
      <c r="I242" s="34"/>
      <c r="J242" s="80"/>
      <c r="K242" s="81"/>
      <c r="L242" s="55"/>
      <c r="M242" s="86"/>
      <c r="N242" s="55"/>
      <c r="O242" s="55"/>
      <c r="P242" s="54"/>
      <c r="Q242" s="59"/>
      <c r="U242" s="62" t="str">
        <f>IF(OR(ISBLANK(H242),ISBLANK(J242),ISBLANK(#REF!)), "",(H242*J242/#REF!))</f>
        <v/>
      </c>
      <c r="V242" s="62" t="str">
        <f>IF(OR(ISBLANK(I242),ISBLANK(K242),ISBLANK(#REF!)), "", (I242*K242/#REF!))</f>
        <v/>
      </c>
      <c r="W242" s="62" t="str">
        <f t="shared" si="6"/>
        <v/>
      </c>
      <c r="X242" s="63" t="str">
        <f>IF(COUNT(#REF!,W242)=2,#REF!-W242, "")</f>
        <v/>
      </c>
      <c r="Z242" s="36" t="str">
        <f t="shared" si="7"/>
        <v/>
      </c>
    </row>
    <row r="243" spans="2:26" x14ac:dyDescent="0.25">
      <c r="B243" s="38">
        <v>8819</v>
      </c>
      <c r="C243" s="39" t="s">
        <v>194</v>
      </c>
      <c r="D243" s="39" t="s">
        <v>1161</v>
      </c>
      <c r="E243" s="39" t="s">
        <v>1160</v>
      </c>
      <c r="F243" s="40">
        <v>53.816699999999997</v>
      </c>
      <c r="G243" s="41">
        <v>-125.8</v>
      </c>
      <c r="H243" s="34"/>
      <c r="I243" s="34"/>
      <c r="J243" s="80"/>
      <c r="K243" s="81"/>
      <c r="L243" s="55"/>
      <c r="M243" s="86"/>
      <c r="N243" s="55"/>
      <c r="O243" s="55"/>
      <c r="P243" s="54"/>
      <c r="Q243" s="59"/>
      <c r="U243" s="62" t="str">
        <f>IF(OR(ISBLANK(H243),ISBLANK(J243),ISBLANK(#REF!)), "",(H243*J243/#REF!))</f>
        <v/>
      </c>
      <c r="V243" s="62" t="str">
        <f>IF(OR(ISBLANK(I243),ISBLANK(K243),ISBLANK(#REF!)), "", (I243*K243/#REF!))</f>
        <v/>
      </c>
      <c r="W243" s="62" t="str">
        <f t="shared" si="6"/>
        <v/>
      </c>
      <c r="X243" s="63" t="str">
        <f>IF(COUNT(#REF!,W243)=2,#REF!-W243, "")</f>
        <v/>
      </c>
      <c r="Z243" s="36" t="str">
        <f t="shared" si="7"/>
        <v/>
      </c>
    </row>
    <row r="244" spans="2:26" x14ac:dyDescent="0.25">
      <c r="B244" s="38">
        <v>50620</v>
      </c>
      <c r="C244" s="39" t="s">
        <v>195</v>
      </c>
      <c r="D244" s="39" t="s">
        <v>1160</v>
      </c>
      <c r="E244" s="39" t="s">
        <v>1160</v>
      </c>
      <c r="F244" s="40">
        <v>54.002474907</v>
      </c>
      <c r="G244" s="41">
        <v>-125.714104902</v>
      </c>
      <c r="H244" s="34"/>
      <c r="I244" s="34"/>
      <c r="J244" s="80"/>
      <c r="K244" s="81"/>
      <c r="L244" s="55"/>
      <c r="M244" s="86"/>
      <c r="N244" s="55"/>
      <c r="O244" s="55"/>
      <c r="P244" s="54"/>
      <c r="Q244" s="59"/>
      <c r="U244" s="62" t="str">
        <f>IF(OR(ISBLANK(H244),ISBLANK(J244),ISBLANK(#REF!)), "",(H244*J244/#REF!))</f>
        <v/>
      </c>
      <c r="V244" s="62" t="str">
        <f>IF(OR(ISBLANK(I244),ISBLANK(K244),ISBLANK(#REF!)), "", (I244*K244/#REF!))</f>
        <v/>
      </c>
      <c r="W244" s="62" t="str">
        <f t="shared" si="6"/>
        <v/>
      </c>
      <c r="X244" s="63" t="str">
        <f>IF(COUNT(#REF!,W244)=2,#REF!-W244, "")</f>
        <v/>
      </c>
      <c r="Z244" s="36">
        <f t="shared" si="7"/>
        <v>0</v>
      </c>
    </row>
    <row r="245" spans="2:26" x14ac:dyDescent="0.25">
      <c r="B245" s="38">
        <v>8907</v>
      </c>
      <c r="C245" s="39" t="s">
        <v>196</v>
      </c>
      <c r="D245" s="39" t="s">
        <v>1161</v>
      </c>
      <c r="E245" s="39" t="s">
        <v>1160</v>
      </c>
      <c r="F245" s="40">
        <v>55.694898999999999</v>
      </c>
      <c r="G245" s="41">
        <v>-121.619167</v>
      </c>
      <c r="H245" s="34"/>
      <c r="I245" s="34"/>
      <c r="J245" s="80"/>
      <c r="K245" s="81"/>
      <c r="L245" s="55"/>
      <c r="M245" s="86"/>
      <c r="N245" s="55"/>
      <c r="O245" s="55"/>
      <c r="P245" s="54"/>
      <c r="Q245" s="59"/>
      <c r="U245" s="62" t="str">
        <f>IF(OR(ISBLANK(H245),ISBLANK(J245),ISBLANK(#REF!)), "",(H245*J245/#REF!))</f>
        <v/>
      </c>
      <c r="V245" s="62" t="str">
        <f>IF(OR(ISBLANK(I245),ISBLANK(K245),ISBLANK(#REF!)), "", (I245*K245/#REF!))</f>
        <v/>
      </c>
      <c r="W245" s="62" t="str">
        <f t="shared" si="6"/>
        <v/>
      </c>
      <c r="X245" s="63" t="str">
        <f>IF(COUNT(#REF!,W245)=2,#REF!-W245, "")</f>
        <v/>
      </c>
      <c r="Z245" s="36" t="str">
        <f t="shared" si="7"/>
        <v/>
      </c>
    </row>
    <row r="246" spans="2:26" x14ac:dyDescent="0.25">
      <c r="B246" s="38">
        <v>8514</v>
      </c>
      <c r="C246" s="39" t="s">
        <v>197</v>
      </c>
      <c r="D246" s="39" t="s">
        <v>1161</v>
      </c>
      <c r="E246" s="39" t="s">
        <v>1160</v>
      </c>
      <c r="F246" s="40">
        <v>52.399304999999998</v>
      </c>
      <c r="G246" s="41">
        <v>-124.02758900000001</v>
      </c>
      <c r="H246" s="34"/>
      <c r="I246" s="34"/>
      <c r="J246" s="80"/>
      <c r="K246" s="81"/>
      <c r="L246" s="55"/>
      <c r="M246" s="86"/>
      <c r="N246" s="55"/>
      <c r="O246" s="55"/>
      <c r="P246" s="54"/>
      <c r="Q246" s="59"/>
      <c r="U246" s="62" t="str">
        <f>IF(OR(ISBLANK(H246),ISBLANK(J246),ISBLANK(#REF!)), "",(H246*J246/#REF!))</f>
        <v/>
      </c>
      <c r="V246" s="62" t="str">
        <f>IF(OR(ISBLANK(I246),ISBLANK(K246),ISBLANK(#REF!)), "", (I246*K246/#REF!))</f>
        <v/>
      </c>
      <c r="W246" s="62" t="str">
        <f t="shared" si="6"/>
        <v/>
      </c>
      <c r="X246" s="63" t="str">
        <f>IF(COUNT(#REF!,W246)=2,#REF!-W246, "")</f>
        <v/>
      </c>
      <c r="Z246" s="36" t="str">
        <f t="shared" si="7"/>
        <v/>
      </c>
    </row>
    <row r="247" spans="2:26" x14ac:dyDescent="0.25">
      <c r="B247" s="38">
        <v>8513</v>
      </c>
      <c r="C247" s="39" t="s">
        <v>198</v>
      </c>
      <c r="D247" s="39" t="s">
        <v>1161</v>
      </c>
      <c r="E247" s="39" t="s">
        <v>1160</v>
      </c>
      <c r="F247" s="40">
        <v>52.119852000000002</v>
      </c>
      <c r="G247" s="41">
        <v>-124.060644</v>
      </c>
      <c r="H247" s="34"/>
      <c r="I247" s="34"/>
      <c r="J247" s="80"/>
      <c r="K247" s="81"/>
      <c r="L247" s="55"/>
      <c r="M247" s="86"/>
      <c r="N247" s="55"/>
      <c r="O247" s="55"/>
      <c r="P247" s="54"/>
      <c r="Q247" s="59"/>
      <c r="U247" s="62" t="str">
        <f>IF(OR(ISBLANK(H247),ISBLANK(J247),ISBLANK(#REF!)), "",(H247*J247/#REF!))</f>
        <v/>
      </c>
      <c r="V247" s="62" t="str">
        <f>IF(OR(ISBLANK(I247),ISBLANK(K247),ISBLANK(#REF!)), "", (I247*K247/#REF!))</f>
        <v/>
      </c>
      <c r="W247" s="62" t="str">
        <f t="shared" si="6"/>
        <v/>
      </c>
      <c r="X247" s="63" t="str">
        <f>IF(COUNT(#REF!,W247)=2,#REF!-W247, "")</f>
        <v/>
      </c>
      <c r="Z247" s="36" t="str">
        <f t="shared" si="7"/>
        <v/>
      </c>
    </row>
    <row r="248" spans="2:26" x14ac:dyDescent="0.25">
      <c r="B248" s="38">
        <v>8460</v>
      </c>
      <c r="C248" s="39" t="s">
        <v>199</v>
      </c>
      <c r="D248" s="39" t="s">
        <v>1161</v>
      </c>
      <c r="E248" s="39" t="s">
        <v>1161</v>
      </c>
      <c r="F248" s="40">
        <v>52.116587000000003</v>
      </c>
      <c r="G248" s="41">
        <v>-122.179007</v>
      </c>
      <c r="H248" s="34"/>
      <c r="I248" s="34"/>
      <c r="J248" s="80"/>
      <c r="K248" s="81"/>
      <c r="L248" s="55"/>
      <c r="M248" s="86"/>
      <c r="N248" s="55"/>
      <c r="O248" s="55"/>
      <c r="P248" s="54"/>
      <c r="Q248" s="59"/>
      <c r="U248" s="62" t="str">
        <f>IF(OR(ISBLANK(H248),ISBLANK(J248),ISBLANK(#REF!)), "",(H248*J248/#REF!))</f>
        <v/>
      </c>
      <c r="V248" s="62" t="str">
        <f>IF(OR(ISBLANK(I248),ISBLANK(K248),ISBLANK(#REF!)), "", (I248*K248/#REF!))</f>
        <v/>
      </c>
      <c r="W248" s="62" t="str">
        <f t="shared" si="6"/>
        <v/>
      </c>
      <c r="X248" s="63" t="str">
        <f>IF(COUNT(#REF!,W248)=2,#REF!-W248, "")</f>
        <v/>
      </c>
      <c r="Z248" s="36" t="str">
        <f t="shared" si="7"/>
        <v/>
      </c>
    </row>
    <row r="249" spans="2:26" x14ac:dyDescent="0.25">
      <c r="B249" s="38">
        <v>8058</v>
      </c>
      <c r="C249" s="39" t="s">
        <v>200</v>
      </c>
      <c r="D249" s="39" t="s">
        <v>1161</v>
      </c>
      <c r="E249" s="39" t="s">
        <v>1161</v>
      </c>
      <c r="F249" s="40">
        <v>49.174999999999997</v>
      </c>
      <c r="G249" s="41">
        <v>-121.94170099999999</v>
      </c>
      <c r="H249" s="34"/>
      <c r="I249" s="34"/>
      <c r="J249" s="80"/>
      <c r="K249" s="81"/>
      <c r="L249" s="55"/>
      <c r="M249" s="86"/>
      <c r="N249" s="55"/>
      <c r="O249" s="55"/>
      <c r="P249" s="54"/>
      <c r="Q249" s="59"/>
      <c r="U249" s="62" t="str">
        <f>IF(OR(ISBLANK(H249),ISBLANK(J249),ISBLANK(#REF!)), "",(H249*J249/#REF!))</f>
        <v/>
      </c>
      <c r="V249" s="62" t="str">
        <f>IF(OR(ISBLANK(I249),ISBLANK(K249),ISBLANK(#REF!)), "", (I249*K249/#REF!))</f>
        <v/>
      </c>
      <c r="W249" s="62" t="str">
        <f t="shared" si="6"/>
        <v/>
      </c>
      <c r="X249" s="63" t="str">
        <f>IF(COUNT(#REF!,W249)=2,#REF!-W249, "")</f>
        <v/>
      </c>
      <c r="Z249" s="36" t="str">
        <f t="shared" si="7"/>
        <v/>
      </c>
    </row>
    <row r="250" spans="2:26" x14ac:dyDescent="0.25">
      <c r="B250" s="38">
        <v>8393</v>
      </c>
      <c r="C250" s="39" t="s">
        <v>201</v>
      </c>
      <c r="D250" s="39" t="s">
        <v>1161</v>
      </c>
      <c r="E250" s="39" t="s">
        <v>1160</v>
      </c>
      <c r="F250" s="40">
        <v>51.233299000000002</v>
      </c>
      <c r="G250" s="41">
        <v>-120.16670000000001</v>
      </c>
      <c r="H250" s="34"/>
      <c r="I250" s="34"/>
      <c r="J250" s="80"/>
      <c r="K250" s="81"/>
      <c r="L250" s="55"/>
      <c r="M250" s="86"/>
      <c r="N250" s="55"/>
      <c r="O250" s="55"/>
      <c r="P250" s="54"/>
      <c r="Q250" s="59"/>
      <c r="U250" s="62" t="str">
        <f>IF(OR(ISBLANK(H250),ISBLANK(J250),ISBLANK(#REF!)), "",(H250*J250/#REF!))</f>
        <v/>
      </c>
      <c r="V250" s="62" t="str">
        <f>IF(OR(ISBLANK(I250),ISBLANK(K250),ISBLANK(#REF!)), "", (I250*K250/#REF!))</f>
        <v/>
      </c>
      <c r="W250" s="62" t="str">
        <f t="shared" si="6"/>
        <v/>
      </c>
      <c r="X250" s="63" t="str">
        <f>IF(COUNT(#REF!,W250)=2,#REF!-W250, "")</f>
        <v/>
      </c>
      <c r="Z250" s="36" t="str">
        <f t="shared" si="7"/>
        <v/>
      </c>
    </row>
    <row r="251" spans="2:26" x14ac:dyDescent="0.25">
      <c r="B251" s="38">
        <v>9025</v>
      </c>
      <c r="C251" s="39" t="s">
        <v>202</v>
      </c>
      <c r="D251" s="39" t="s">
        <v>1161</v>
      </c>
      <c r="E251" s="39" t="s">
        <v>1160</v>
      </c>
      <c r="F251" s="40">
        <v>49.551273999999999</v>
      </c>
      <c r="G251" s="41">
        <v>-118.801631</v>
      </c>
      <c r="H251" s="34"/>
      <c r="I251" s="34"/>
      <c r="J251" s="80"/>
      <c r="K251" s="81"/>
      <c r="L251" s="55"/>
      <c r="M251" s="86"/>
      <c r="N251" s="55"/>
      <c r="O251" s="55"/>
      <c r="P251" s="54"/>
      <c r="Q251" s="59"/>
      <c r="U251" s="62" t="str">
        <f>IF(OR(ISBLANK(H251),ISBLANK(J251),ISBLANK(#REF!)), "",(H251*J251/#REF!))</f>
        <v/>
      </c>
      <c r="V251" s="62" t="str">
        <f>IF(OR(ISBLANK(I251),ISBLANK(K251),ISBLANK(#REF!)), "", (I251*K251/#REF!))</f>
        <v/>
      </c>
      <c r="W251" s="62" t="str">
        <f t="shared" si="6"/>
        <v/>
      </c>
      <c r="X251" s="63" t="str">
        <f>IF(COUNT(#REF!,W251)=2,#REF!-W251, "")</f>
        <v/>
      </c>
      <c r="Z251" s="36" t="str">
        <f t="shared" si="7"/>
        <v/>
      </c>
    </row>
    <row r="252" spans="2:26" x14ac:dyDescent="0.25">
      <c r="B252" s="38">
        <v>7984</v>
      </c>
      <c r="C252" s="39" t="s">
        <v>203</v>
      </c>
      <c r="D252" s="39" t="s">
        <v>1161</v>
      </c>
      <c r="E252" s="39" t="s">
        <v>1161</v>
      </c>
      <c r="F252" s="40">
        <v>49.039150999999997</v>
      </c>
      <c r="G252" s="41">
        <v>-118.215917</v>
      </c>
      <c r="H252" s="34"/>
      <c r="I252" s="34"/>
      <c r="J252" s="80"/>
      <c r="K252" s="81"/>
      <c r="L252" s="55"/>
      <c r="M252" s="86"/>
      <c r="N252" s="55"/>
      <c r="O252" s="55"/>
      <c r="P252" s="54"/>
      <c r="Q252" s="59"/>
      <c r="U252" s="62" t="str">
        <f>IF(OR(ISBLANK(H252),ISBLANK(J252),ISBLANK(#REF!)), "",(H252*J252/#REF!))</f>
        <v/>
      </c>
      <c r="V252" s="62" t="str">
        <f>IF(OR(ISBLANK(I252),ISBLANK(K252),ISBLANK(#REF!)), "", (I252*K252/#REF!))</f>
        <v/>
      </c>
      <c r="W252" s="62" t="str">
        <f t="shared" si="6"/>
        <v/>
      </c>
      <c r="X252" s="63" t="str">
        <f>IF(COUNT(#REF!,W252)=2,#REF!-W252, "")</f>
        <v/>
      </c>
      <c r="Z252" s="36" t="str">
        <f t="shared" si="7"/>
        <v/>
      </c>
    </row>
    <row r="253" spans="2:26" x14ac:dyDescent="0.25">
      <c r="B253" s="38">
        <v>8436</v>
      </c>
      <c r="C253" s="39" t="s">
        <v>204</v>
      </c>
      <c r="D253" s="39" t="s">
        <v>1161</v>
      </c>
      <c r="E253" s="39" t="s">
        <v>1160</v>
      </c>
      <c r="F253" s="40">
        <v>53.2333</v>
      </c>
      <c r="G253" s="41">
        <v>-122.44999900000001</v>
      </c>
      <c r="H253" s="34"/>
      <c r="I253" s="34"/>
      <c r="J253" s="80"/>
      <c r="K253" s="81"/>
      <c r="L253" s="55"/>
      <c r="M253" s="86"/>
      <c r="N253" s="55"/>
      <c r="O253" s="55"/>
      <c r="P253" s="54"/>
      <c r="Q253" s="59"/>
      <c r="U253" s="62" t="str">
        <f>IF(OR(ISBLANK(H253),ISBLANK(J253),ISBLANK(#REF!)), "",(H253*J253/#REF!))</f>
        <v/>
      </c>
      <c r="V253" s="62" t="str">
        <f>IF(OR(ISBLANK(I253),ISBLANK(K253),ISBLANK(#REF!)), "", (I253*K253/#REF!))</f>
        <v/>
      </c>
      <c r="W253" s="62" t="str">
        <f t="shared" si="6"/>
        <v/>
      </c>
      <c r="X253" s="63" t="str">
        <f>IF(COUNT(#REF!,W253)=2,#REF!-W253, "")</f>
        <v/>
      </c>
      <c r="Z253" s="36" t="str">
        <f t="shared" si="7"/>
        <v/>
      </c>
    </row>
    <row r="254" spans="2:26" x14ac:dyDescent="0.25">
      <c r="B254" s="38">
        <v>8700</v>
      </c>
      <c r="C254" s="39" t="s">
        <v>205</v>
      </c>
      <c r="D254" s="39" t="s">
        <v>1161</v>
      </c>
      <c r="E254" s="39" t="s">
        <v>1161</v>
      </c>
      <c r="F254" s="40">
        <v>49.103295000000003</v>
      </c>
      <c r="G254" s="41">
        <v>-123.926406</v>
      </c>
      <c r="H254" s="34"/>
      <c r="I254" s="34"/>
      <c r="J254" s="80"/>
      <c r="K254" s="81"/>
      <c r="L254" s="55"/>
      <c r="M254" s="86"/>
      <c r="N254" s="55"/>
      <c r="O254" s="55"/>
      <c r="P254" s="54"/>
      <c r="Q254" s="59"/>
      <c r="U254" s="62" t="str">
        <f>IF(OR(ISBLANK(H254),ISBLANK(J254),ISBLANK(#REF!)), "",(H254*J254/#REF!))</f>
        <v/>
      </c>
      <c r="V254" s="62" t="str">
        <f>IF(OR(ISBLANK(I254),ISBLANK(K254),ISBLANK(#REF!)), "", (I254*K254/#REF!))</f>
        <v/>
      </c>
      <c r="W254" s="62" t="str">
        <f t="shared" si="6"/>
        <v/>
      </c>
      <c r="X254" s="63" t="str">
        <f>IF(COUNT(#REF!,W254)=2,#REF!-W254, "")</f>
        <v/>
      </c>
      <c r="Z254" s="36" t="str">
        <f t="shared" si="7"/>
        <v/>
      </c>
    </row>
    <row r="255" spans="2:26" x14ac:dyDescent="0.25">
      <c r="B255" s="38">
        <v>8930</v>
      </c>
      <c r="C255" s="39" t="s">
        <v>206</v>
      </c>
      <c r="D255" s="39" t="s">
        <v>1161</v>
      </c>
      <c r="E255" s="39" t="s">
        <v>1161</v>
      </c>
      <c r="F255" s="40">
        <v>56.255927999999997</v>
      </c>
      <c r="G255" s="41">
        <v>-120.899884</v>
      </c>
      <c r="H255" s="34"/>
      <c r="I255" s="34"/>
      <c r="J255" s="80"/>
      <c r="K255" s="81"/>
      <c r="L255" s="55"/>
      <c r="M255" s="86"/>
      <c r="N255" s="55"/>
      <c r="O255" s="55"/>
      <c r="P255" s="54"/>
      <c r="Q255" s="59"/>
      <c r="U255" s="62" t="str">
        <f>IF(OR(ISBLANK(H255),ISBLANK(J255),ISBLANK(#REF!)), "",(H255*J255/#REF!))</f>
        <v/>
      </c>
      <c r="V255" s="62" t="str">
        <f>IF(OR(ISBLANK(I255),ISBLANK(K255),ISBLANK(#REF!)), "", (I255*K255/#REF!))</f>
        <v/>
      </c>
      <c r="W255" s="62" t="str">
        <f t="shared" si="6"/>
        <v/>
      </c>
      <c r="X255" s="63" t="str">
        <f>IF(COUNT(#REF!,W255)=2,#REF!-W255, "")</f>
        <v/>
      </c>
      <c r="Z255" s="36" t="str">
        <f t="shared" si="7"/>
        <v/>
      </c>
    </row>
    <row r="256" spans="2:26" x14ac:dyDescent="0.25">
      <c r="B256" s="38">
        <v>8944</v>
      </c>
      <c r="C256" s="39" t="s">
        <v>207</v>
      </c>
      <c r="D256" s="39" t="s">
        <v>1161</v>
      </c>
      <c r="E256" s="39" t="s">
        <v>1160</v>
      </c>
      <c r="F256" s="40">
        <v>56.186796000000001</v>
      </c>
      <c r="G256" s="41">
        <v>-120.03046500000001</v>
      </c>
      <c r="H256" s="34"/>
      <c r="I256" s="34"/>
      <c r="J256" s="80"/>
      <c r="K256" s="81"/>
      <c r="L256" s="55"/>
      <c r="M256" s="86"/>
      <c r="N256" s="55"/>
      <c r="O256" s="55"/>
      <c r="P256" s="54"/>
      <c r="Q256" s="59"/>
      <c r="U256" s="62" t="str">
        <f>IF(OR(ISBLANK(H256),ISBLANK(J256),ISBLANK(#REF!)), "",(H256*J256/#REF!))</f>
        <v/>
      </c>
      <c r="V256" s="62" t="str">
        <f>IF(OR(ISBLANK(I256),ISBLANK(K256),ISBLANK(#REF!)), "", (I256*K256/#REF!))</f>
        <v/>
      </c>
      <c r="W256" s="62" t="str">
        <f t="shared" si="6"/>
        <v/>
      </c>
      <c r="X256" s="63" t="str">
        <f>IF(COUNT(#REF!,W256)=2,#REF!-W256, "")</f>
        <v/>
      </c>
      <c r="Z256" s="36" t="str">
        <f t="shared" si="7"/>
        <v/>
      </c>
    </row>
    <row r="257" spans="2:26" x14ac:dyDescent="0.25">
      <c r="B257" s="38">
        <v>8074</v>
      </c>
      <c r="C257" s="39" t="s">
        <v>208</v>
      </c>
      <c r="D257" s="39" t="s">
        <v>1161</v>
      </c>
      <c r="E257" s="39" t="s">
        <v>1161</v>
      </c>
      <c r="F257" s="40">
        <v>49.05</v>
      </c>
      <c r="G257" s="41">
        <v>-122.333299</v>
      </c>
      <c r="H257" s="34"/>
      <c r="I257" s="34"/>
      <c r="J257" s="80"/>
      <c r="K257" s="81"/>
      <c r="L257" s="55"/>
      <c r="M257" s="86"/>
      <c r="N257" s="55"/>
      <c r="O257" s="55"/>
      <c r="P257" s="54"/>
      <c r="Q257" s="59"/>
      <c r="U257" s="62" t="str">
        <f>IF(OR(ISBLANK(H257),ISBLANK(J257),ISBLANK(#REF!)), "",(H257*J257/#REF!))</f>
        <v/>
      </c>
      <c r="V257" s="62" t="str">
        <f>IF(OR(ISBLANK(I257),ISBLANK(K257),ISBLANK(#REF!)), "", (I257*K257/#REF!))</f>
        <v/>
      </c>
      <c r="W257" s="62" t="str">
        <f t="shared" si="6"/>
        <v/>
      </c>
      <c r="X257" s="63" t="str">
        <f>IF(COUNT(#REF!,W257)=2,#REF!-W257, "")</f>
        <v/>
      </c>
      <c r="Z257" s="36" t="str">
        <f t="shared" si="7"/>
        <v/>
      </c>
    </row>
    <row r="258" spans="2:26" x14ac:dyDescent="0.25">
      <c r="B258" s="38">
        <v>100135</v>
      </c>
      <c r="C258" s="39" t="s">
        <v>209</v>
      </c>
      <c r="D258" s="39" t="s">
        <v>1161</v>
      </c>
      <c r="E258" s="39" t="s">
        <v>1160</v>
      </c>
      <c r="F258" s="40">
        <v>49.610329382000003</v>
      </c>
      <c r="G258" s="41">
        <v>-115.80778883000001</v>
      </c>
      <c r="H258" s="34"/>
      <c r="I258" s="34"/>
      <c r="J258" s="80"/>
      <c r="K258" s="81"/>
      <c r="L258" s="55"/>
      <c r="M258" s="86"/>
      <c r="N258" s="55"/>
      <c r="O258" s="55"/>
      <c r="P258" s="54"/>
      <c r="Q258" s="59"/>
      <c r="U258" s="62" t="str">
        <f>IF(OR(ISBLANK(H258),ISBLANK(J258),ISBLANK(#REF!)), "",(H258*J258/#REF!))</f>
        <v/>
      </c>
      <c r="V258" s="62" t="str">
        <f>IF(OR(ISBLANK(I258),ISBLANK(K258),ISBLANK(#REF!)), "", (I258*K258/#REF!))</f>
        <v/>
      </c>
      <c r="W258" s="62" t="str">
        <f t="shared" si="6"/>
        <v/>
      </c>
      <c r="X258" s="63" t="str">
        <f>IF(COUNT(#REF!,W258)=2,#REF!-W258, "")</f>
        <v/>
      </c>
      <c r="Z258" s="36" t="str">
        <f t="shared" si="7"/>
        <v/>
      </c>
    </row>
    <row r="259" spans="2:26" x14ac:dyDescent="0.25">
      <c r="B259" s="38">
        <v>8397</v>
      </c>
      <c r="C259" s="39" t="s">
        <v>210</v>
      </c>
      <c r="D259" s="39" t="s">
        <v>1161</v>
      </c>
      <c r="E259" s="39" t="s">
        <v>1160</v>
      </c>
      <c r="F259" s="40">
        <v>51.65</v>
      </c>
      <c r="G259" s="41">
        <v>-120.0333</v>
      </c>
      <c r="H259" s="34"/>
      <c r="I259" s="34"/>
      <c r="J259" s="80"/>
      <c r="K259" s="81"/>
      <c r="L259" s="55"/>
      <c r="M259" s="86"/>
      <c r="N259" s="55"/>
      <c r="O259" s="55"/>
      <c r="P259" s="54"/>
      <c r="Q259" s="59"/>
      <c r="U259" s="62" t="str">
        <f>IF(OR(ISBLANK(H259),ISBLANK(J259),ISBLANK(#REF!)), "",(H259*J259/#REF!))</f>
        <v/>
      </c>
      <c r="V259" s="62" t="str">
        <f>IF(OR(ISBLANK(I259),ISBLANK(K259),ISBLANK(#REF!)), "", (I259*K259/#REF!))</f>
        <v/>
      </c>
      <c r="W259" s="62" t="str">
        <f t="shared" si="6"/>
        <v/>
      </c>
      <c r="X259" s="63" t="str">
        <f>IF(COUNT(#REF!,W259)=2,#REF!-W259, "")</f>
        <v/>
      </c>
      <c r="Z259" s="36" t="str">
        <f t="shared" si="7"/>
        <v/>
      </c>
    </row>
    <row r="260" spans="2:26" x14ac:dyDescent="0.25">
      <c r="B260" s="38">
        <v>8825</v>
      </c>
      <c r="C260" s="39" t="s">
        <v>211</v>
      </c>
      <c r="D260" s="39" t="s">
        <v>1161</v>
      </c>
      <c r="E260" s="39" t="s">
        <v>1160</v>
      </c>
      <c r="F260" s="40">
        <v>54.003805999999997</v>
      </c>
      <c r="G260" s="41">
        <v>-126.284612</v>
      </c>
      <c r="H260" s="34"/>
      <c r="I260" s="34"/>
      <c r="J260" s="80"/>
      <c r="K260" s="81"/>
      <c r="L260" s="55"/>
      <c r="M260" s="86"/>
      <c r="N260" s="55"/>
      <c r="O260" s="55"/>
      <c r="P260" s="54"/>
      <c r="Q260" s="59"/>
      <c r="U260" s="62" t="str">
        <f>IF(OR(ISBLANK(H260),ISBLANK(J260),ISBLANK(#REF!)), "",(H260*J260/#REF!))</f>
        <v/>
      </c>
      <c r="V260" s="62" t="str">
        <f>IF(OR(ISBLANK(I260),ISBLANK(K260),ISBLANK(#REF!)), "", (I260*K260/#REF!))</f>
        <v/>
      </c>
      <c r="W260" s="62" t="str">
        <f t="shared" si="6"/>
        <v/>
      </c>
      <c r="X260" s="63" t="str">
        <f>IF(COUNT(#REF!,W260)=2,#REF!-W260, "")</f>
        <v/>
      </c>
      <c r="Z260" s="36" t="str">
        <f t="shared" si="7"/>
        <v/>
      </c>
    </row>
    <row r="261" spans="2:26" x14ac:dyDescent="0.25">
      <c r="B261" s="38">
        <v>8261</v>
      </c>
      <c r="C261" s="39" t="s">
        <v>212</v>
      </c>
      <c r="D261" s="39" t="s">
        <v>1161</v>
      </c>
      <c r="E261" s="39" t="s">
        <v>1160</v>
      </c>
      <c r="F261" s="40">
        <v>51.094183999999998</v>
      </c>
      <c r="G261" s="41">
        <v>-121.58678999999999</v>
      </c>
      <c r="H261" s="34"/>
      <c r="I261" s="34"/>
      <c r="J261" s="80"/>
      <c r="K261" s="81"/>
      <c r="L261" s="55"/>
      <c r="M261" s="86"/>
      <c r="N261" s="55"/>
      <c r="O261" s="55"/>
      <c r="P261" s="54"/>
      <c r="Q261" s="59"/>
      <c r="U261" s="62" t="str">
        <f>IF(OR(ISBLANK(H261),ISBLANK(J261),ISBLANK(#REF!)), "",(H261*J261/#REF!))</f>
        <v/>
      </c>
      <c r="V261" s="62" t="str">
        <f>IF(OR(ISBLANK(I261),ISBLANK(K261),ISBLANK(#REF!)), "", (I261*K261/#REF!))</f>
        <v/>
      </c>
      <c r="W261" s="62" t="str">
        <f t="shared" si="6"/>
        <v/>
      </c>
      <c r="X261" s="63" t="str">
        <f>IF(COUNT(#REF!,W261)=2,#REF!-W261, "")</f>
        <v/>
      </c>
      <c r="Z261" s="36" t="str">
        <f t="shared" si="7"/>
        <v/>
      </c>
    </row>
    <row r="262" spans="2:26" x14ac:dyDescent="0.25">
      <c r="B262" s="38">
        <v>8634</v>
      </c>
      <c r="C262" s="39" t="s">
        <v>213</v>
      </c>
      <c r="D262" s="39" t="s">
        <v>1160</v>
      </c>
      <c r="E262" s="39" t="s">
        <v>1160</v>
      </c>
      <c r="F262" s="40">
        <v>48.662948999999998</v>
      </c>
      <c r="G262" s="41">
        <v>-124.821563</v>
      </c>
      <c r="H262" s="34"/>
      <c r="I262" s="34"/>
      <c r="J262" s="80"/>
      <c r="K262" s="81"/>
      <c r="L262" s="55"/>
      <c r="M262" s="86"/>
      <c r="N262" s="55"/>
      <c r="O262" s="55"/>
      <c r="P262" s="54"/>
      <c r="Q262" s="59"/>
      <c r="U262" s="62" t="str">
        <f>IF(OR(ISBLANK(H262),ISBLANK(J262),ISBLANK(#REF!)), "",(H262*J262/#REF!))</f>
        <v/>
      </c>
      <c r="V262" s="62" t="str">
        <f>IF(OR(ISBLANK(I262),ISBLANK(K262),ISBLANK(#REF!)), "", (I262*K262/#REF!))</f>
        <v/>
      </c>
      <c r="W262" s="62" t="str">
        <f t="shared" si="6"/>
        <v/>
      </c>
      <c r="X262" s="63" t="str">
        <f>IF(COUNT(#REF!,W262)=2,#REF!-W262, "")</f>
        <v/>
      </c>
      <c r="Z262" s="36">
        <f t="shared" si="7"/>
        <v>0</v>
      </c>
    </row>
    <row r="263" spans="2:26" x14ac:dyDescent="0.25">
      <c r="B263" s="38">
        <v>8088</v>
      </c>
      <c r="C263" s="39" t="s">
        <v>214</v>
      </c>
      <c r="D263" s="39" t="s">
        <v>1161</v>
      </c>
      <c r="E263" s="39" t="s">
        <v>1161</v>
      </c>
      <c r="F263" s="40">
        <v>49.111722999999998</v>
      </c>
      <c r="G263" s="41">
        <v>-122.72485500000001</v>
      </c>
      <c r="H263" s="34"/>
      <c r="I263" s="34"/>
      <c r="J263" s="80"/>
      <c r="K263" s="81"/>
      <c r="L263" s="55"/>
      <c r="M263" s="86"/>
      <c r="N263" s="55"/>
      <c r="O263" s="55"/>
      <c r="P263" s="54"/>
      <c r="Q263" s="59"/>
      <c r="U263" s="62" t="str">
        <f>IF(OR(ISBLANK(H263),ISBLANK(J263),ISBLANK(#REF!)), "",(H263*J263/#REF!))</f>
        <v/>
      </c>
      <c r="V263" s="62" t="str">
        <f>IF(OR(ISBLANK(I263),ISBLANK(K263),ISBLANK(#REF!)), "", (I263*K263/#REF!))</f>
        <v/>
      </c>
      <c r="W263" s="62" t="str">
        <f t="shared" si="6"/>
        <v/>
      </c>
      <c r="X263" s="63" t="str">
        <f>IF(COUNT(#REF!,W263)=2,#REF!-W263, "")</f>
        <v/>
      </c>
      <c r="Z263" s="36" t="str">
        <f t="shared" si="7"/>
        <v/>
      </c>
    </row>
    <row r="264" spans="2:26" x14ac:dyDescent="0.25">
      <c r="B264" s="38">
        <v>8547</v>
      </c>
      <c r="C264" s="39" t="s">
        <v>215</v>
      </c>
      <c r="D264" s="39" t="s">
        <v>1161</v>
      </c>
      <c r="E264" s="39" t="s">
        <v>1160</v>
      </c>
      <c r="F264" s="40">
        <v>50.6</v>
      </c>
      <c r="G264" s="41">
        <v>-127.58329999999999</v>
      </c>
      <c r="H264" s="34"/>
      <c r="I264" s="34"/>
      <c r="J264" s="80"/>
      <c r="K264" s="81"/>
      <c r="L264" s="55"/>
      <c r="M264" s="86"/>
      <c r="N264" s="55"/>
      <c r="O264" s="55"/>
      <c r="P264" s="54"/>
      <c r="Q264" s="59"/>
      <c r="U264" s="62" t="str">
        <f>IF(OR(ISBLANK(H264),ISBLANK(J264),ISBLANK(#REF!)), "",(H264*J264/#REF!))</f>
        <v/>
      </c>
      <c r="V264" s="62" t="str">
        <f>IF(OR(ISBLANK(I264),ISBLANK(K264),ISBLANK(#REF!)), "", (I264*K264/#REF!))</f>
        <v/>
      </c>
      <c r="W264" s="62" t="str">
        <f t="shared" si="6"/>
        <v/>
      </c>
      <c r="X264" s="63" t="str">
        <f>IF(COUNT(#REF!,W264)=2,#REF!-W264, "")</f>
        <v/>
      </c>
      <c r="Z264" s="36" t="str">
        <f t="shared" si="7"/>
        <v/>
      </c>
    </row>
    <row r="265" spans="2:26" x14ac:dyDescent="0.25">
      <c r="B265" s="38">
        <v>8978</v>
      </c>
      <c r="C265" s="39" t="s">
        <v>216</v>
      </c>
      <c r="D265" s="39" t="s">
        <v>1161</v>
      </c>
      <c r="E265" s="39" t="s">
        <v>1160</v>
      </c>
      <c r="F265" s="40">
        <v>59.65</v>
      </c>
      <c r="G265" s="41">
        <v>-126.9333</v>
      </c>
      <c r="H265" s="34"/>
      <c r="I265" s="34"/>
      <c r="J265" s="80"/>
      <c r="K265" s="81"/>
      <c r="L265" s="55"/>
      <c r="M265" s="86"/>
      <c r="N265" s="55"/>
      <c r="O265" s="55"/>
      <c r="P265" s="54"/>
      <c r="Q265" s="59"/>
      <c r="U265" s="62" t="str">
        <f>IF(OR(ISBLANK(H265),ISBLANK(J265),ISBLANK(#REF!)), "",(H265*J265/#REF!))</f>
        <v/>
      </c>
      <c r="V265" s="62" t="str">
        <f>IF(OR(ISBLANK(I265),ISBLANK(K265),ISBLANK(#REF!)), "", (I265*K265/#REF!))</f>
        <v/>
      </c>
      <c r="W265" s="62" t="str">
        <f t="shared" si="6"/>
        <v/>
      </c>
      <c r="X265" s="63" t="str">
        <f>IF(COUNT(#REF!,W265)=2,#REF!-W265, "")</f>
        <v/>
      </c>
      <c r="Z265" s="36" t="str">
        <f t="shared" si="7"/>
        <v/>
      </c>
    </row>
    <row r="266" spans="2:26" x14ac:dyDescent="0.25">
      <c r="B266" s="38">
        <v>8128</v>
      </c>
      <c r="C266" s="39" t="s">
        <v>217</v>
      </c>
      <c r="D266" s="39" t="s">
        <v>1161</v>
      </c>
      <c r="E266" s="39" t="s">
        <v>1160</v>
      </c>
      <c r="F266" s="40">
        <v>49.508898000000002</v>
      </c>
      <c r="G266" s="41">
        <v>-120.69543299999999</v>
      </c>
      <c r="H266" s="34"/>
      <c r="I266" s="34"/>
      <c r="J266" s="80"/>
      <c r="K266" s="81"/>
      <c r="L266" s="55"/>
      <c r="M266" s="86"/>
      <c r="N266" s="55"/>
      <c r="O266" s="55"/>
      <c r="P266" s="54"/>
      <c r="Q266" s="59"/>
      <c r="U266" s="62" t="str">
        <f>IF(OR(ISBLANK(H266),ISBLANK(J266),ISBLANK(#REF!)), "",(H266*J266/#REF!))</f>
        <v/>
      </c>
      <c r="V266" s="62" t="str">
        <f>IF(OR(ISBLANK(I266),ISBLANK(K266),ISBLANK(#REF!)), "", (I266*K266/#REF!))</f>
        <v/>
      </c>
      <c r="W266" s="62" t="str">
        <f t="shared" si="6"/>
        <v/>
      </c>
      <c r="X266" s="63" t="str">
        <f>IF(COUNT(#REF!,W266)=2,#REF!-W266, "")</f>
        <v/>
      </c>
      <c r="Z266" s="36" t="str">
        <f t="shared" si="7"/>
        <v/>
      </c>
    </row>
    <row r="267" spans="2:26" x14ac:dyDescent="0.25">
      <c r="B267" s="38">
        <v>8665</v>
      </c>
      <c r="C267" s="39" t="s">
        <v>218</v>
      </c>
      <c r="D267" s="39" t="s">
        <v>1161</v>
      </c>
      <c r="E267" s="39" t="s">
        <v>1161</v>
      </c>
      <c r="F267" s="40">
        <v>48.691498000000003</v>
      </c>
      <c r="G267" s="41">
        <v>-123.584571</v>
      </c>
      <c r="H267" s="34"/>
      <c r="I267" s="34"/>
      <c r="J267" s="80"/>
      <c r="K267" s="81"/>
      <c r="L267" s="55"/>
      <c r="M267" s="86"/>
      <c r="N267" s="55"/>
      <c r="O267" s="55"/>
      <c r="P267" s="54"/>
      <c r="Q267" s="59"/>
      <c r="U267" s="62" t="str">
        <f>IF(OR(ISBLANK(H267),ISBLANK(J267),ISBLANK(#REF!)), "",(H267*J267/#REF!))</f>
        <v/>
      </c>
      <c r="V267" s="62" t="str">
        <f>IF(OR(ISBLANK(I267),ISBLANK(K267),ISBLANK(#REF!)), "", (I267*K267/#REF!))</f>
        <v/>
      </c>
      <c r="W267" s="62" t="str">
        <f t="shared" si="6"/>
        <v/>
      </c>
      <c r="X267" s="63" t="str">
        <f>IF(COUNT(#REF!,W267)=2,#REF!-W267, "")</f>
        <v/>
      </c>
      <c r="Z267" s="36" t="str">
        <f t="shared" si="7"/>
        <v/>
      </c>
    </row>
    <row r="268" spans="2:26" x14ac:dyDescent="0.25">
      <c r="B268" s="38">
        <v>7935</v>
      </c>
      <c r="C268" s="39" t="s">
        <v>219</v>
      </c>
      <c r="D268" s="39" t="s">
        <v>1161</v>
      </c>
      <c r="E268" s="39" t="s">
        <v>1161</v>
      </c>
      <c r="F268" s="40">
        <v>49.466700000000003</v>
      </c>
      <c r="G268" s="41">
        <v>-115.066699</v>
      </c>
      <c r="H268" s="34"/>
      <c r="I268" s="34"/>
      <c r="J268" s="80"/>
      <c r="K268" s="81"/>
      <c r="L268" s="55"/>
      <c r="M268" s="86"/>
      <c r="N268" s="55"/>
      <c r="O268" s="55"/>
      <c r="P268" s="54"/>
      <c r="Q268" s="59"/>
      <c r="U268" s="62" t="str">
        <f>IF(OR(ISBLANK(H268),ISBLANK(J268),ISBLANK(#REF!)), "",(H268*J268/#REF!))</f>
        <v/>
      </c>
      <c r="V268" s="62" t="str">
        <f>IF(OR(ISBLANK(I268),ISBLANK(K268),ISBLANK(#REF!)), "", (I268*K268/#REF!))</f>
        <v/>
      </c>
      <c r="W268" s="62" t="str">
        <f t="shared" si="6"/>
        <v/>
      </c>
      <c r="X268" s="63" t="str">
        <f>IF(COUNT(#REF!,W268)=2,#REF!-W268, "")</f>
        <v/>
      </c>
      <c r="Z268" s="36" t="str">
        <f t="shared" si="7"/>
        <v/>
      </c>
    </row>
    <row r="269" spans="2:26" x14ac:dyDescent="0.25">
      <c r="B269" s="38">
        <v>8283</v>
      </c>
      <c r="C269" s="39" t="s">
        <v>220</v>
      </c>
      <c r="D269" s="39" t="s">
        <v>1161</v>
      </c>
      <c r="E269" s="39" t="s">
        <v>1161</v>
      </c>
      <c r="F269" s="40">
        <v>50.229201000000003</v>
      </c>
      <c r="G269" s="41">
        <v>-119.226609</v>
      </c>
      <c r="H269" s="34"/>
      <c r="I269" s="34"/>
      <c r="J269" s="80"/>
      <c r="K269" s="81"/>
      <c r="L269" s="55"/>
      <c r="M269" s="86"/>
      <c r="N269" s="55"/>
      <c r="O269" s="55"/>
      <c r="P269" s="54"/>
      <c r="Q269" s="59"/>
      <c r="U269" s="62" t="str">
        <f>IF(OR(ISBLANK(H269),ISBLANK(J269),ISBLANK(#REF!)), "",(H269*J269/#REF!))</f>
        <v/>
      </c>
      <c r="V269" s="62" t="str">
        <f>IF(OR(ISBLANK(I269),ISBLANK(K269),ISBLANK(#REF!)), "", (I269*K269/#REF!))</f>
        <v/>
      </c>
      <c r="W269" s="62" t="str">
        <f t="shared" si="6"/>
        <v/>
      </c>
      <c r="X269" s="63" t="str">
        <f>IF(COUNT(#REF!,W269)=2,#REF!-W269, "")</f>
        <v/>
      </c>
      <c r="Z269" s="36" t="str">
        <f t="shared" si="7"/>
        <v/>
      </c>
    </row>
    <row r="270" spans="2:26" x14ac:dyDescent="0.25">
      <c r="B270" s="38">
        <v>50693</v>
      </c>
      <c r="C270" s="39" t="s">
        <v>221</v>
      </c>
      <c r="D270" s="39" t="s">
        <v>1160</v>
      </c>
      <c r="E270" s="39" t="s">
        <v>1160</v>
      </c>
      <c r="F270" s="40">
        <v>50.027103635000003</v>
      </c>
      <c r="G270" s="41">
        <v>-120.855204051</v>
      </c>
      <c r="H270" s="34"/>
      <c r="I270" s="34"/>
      <c r="J270" s="80"/>
      <c r="K270" s="81"/>
      <c r="L270" s="55"/>
      <c r="M270" s="86"/>
      <c r="N270" s="55"/>
      <c r="O270" s="55"/>
      <c r="P270" s="54"/>
      <c r="Q270" s="59"/>
      <c r="U270" s="62" t="str">
        <f>IF(OR(ISBLANK(H270),ISBLANK(J270),ISBLANK(#REF!)), "",(H270*J270/#REF!))</f>
        <v/>
      </c>
      <c r="V270" s="62" t="str">
        <f>IF(OR(ISBLANK(I270),ISBLANK(K270),ISBLANK(#REF!)), "", (I270*K270/#REF!))</f>
        <v/>
      </c>
      <c r="W270" s="62" t="str">
        <f t="shared" si="6"/>
        <v/>
      </c>
      <c r="X270" s="63" t="str">
        <f>IF(COUNT(#REF!,W270)=2,#REF!-W270, "")</f>
        <v/>
      </c>
      <c r="Z270" s="36">
        <f t="shared" si="7"/>
        <v>0</v>
      </c>
    </row>
    <row r="271" spans="2:26" x14ac:dyDescent="0.25">
      <c r="B271" s="38">
        <v>8277</v>
      </c>
      <c r="C271" s="39" t="s">
        <v>221</v>
      </c>
      <c r="D271" s="39" t="s">
        <v>1160</v>
      </c>
      <c r="E271" s="39" t="s">
        <v>1160</v>
      </c>
      <c r="F271" s="40">
        <v>50.002411000000002</v>
      </c>
      <c r="G271" s="41">
        <v>-120.98532</v>
      </c>
      <c r="H271" s="34"/>
      <c r="I271" s="34"/>
      <c r="J271" s="80"/>
      <c r="K271" s="81"/>
      <c r="L271" s="55"/>
      <c r="M271" s="86"/>
      <c r="N271" s="55"/>
      <c r="O271" s="55"/>
      <c r="P271" s="54"/>
      <c r="Q271" s="59"/>
      <c r="U271" s="62" t="str">
        <f>IF(OR(ISBLANK(H271),ISBLANK(J271),ISBLANK(#REF!)), "",(H271*J271/#REF!))</f>
        <v/>
      </c>
      <c r="V271" s="62" t="str">
        <f>IF(OR(ISBLANK(I271),ISBLANK(K271),ISBLANK(#REF!)), "", (I271*K271/#REF!))</f>
        <v/>
      </c>
      <c r="W271" s="62" t="str">
        <f t="shared" si="6"/>
        <v/>
      </c>
      <c r="X271" s="63" t="str">
        <f>IF(COUNT(#REF!,W271)=2,#REF!-W271, "")</f>
        <v/>
      </c>
      <c r="Z271" s="36">
        <f t="shared" si="7"/>
        <v>0</v>
      </c>
    </row>
    <row r="272" spans="2:26" x14ac:dyDescent="0.25">
      <c r="B272" s="38">
        <v>8826</v>
      </c>
      <c r="C272" s="39" t="s">
        <v>222</v>
      </c>
      <c r="D272" s="39" t="s">
        <v>1161</v>
      </c>
      <c r="E272" s="39" t="s">
        <v>1160</v>
      </c>
      <c r="F272" s="40">
        <v>54.033301000000002</v>
      </c>
      <c r="G272" s="41">
        <v>-126.14999899999999</v>
      </c>
      <c r="H272" s="34"/>
      <c r="I272" s="34"/>
      <c r="J272" s="80"/>
      <c r="K272" s="81"/>
      <c r="L272" s="55"/>
      <c r="M272" s="86"/>
      <c r="N272" s="55"/>
      <c r="O272" s="55"/>
      <c r="P272" s="54"/>
      <c r="Q272" s="59"/>
      <c r="U272" s="62" t="str">
        <f>IF(OR(ISBLANK(H272),ISBLANK(J272),ISBLANK(#REF!)), "",(H272*J272/#REF!))</f>
        <v/>
      </c>
      <c r="V272" s="62" t="str">
        <f>IF(OR(ISBLANK(I272),ISBLANK(K272),ISBLANK(#REF!)), "", (I272*K272/#REF!))</f>
        <v/>
      </c>
      <c r="W272" s="62" t="str">
        <f t="shared" si="6"/>
        <v/>
      </c>
      <c r="X272" s="63" t="str">
        <f>IF(COUNT(#REF!,W272)=2,#REF!-W272, "")</f>
        <v/>
      </c>
      <c r="Z272" s="36" t="str">
        <f t="shared" si="7"/>
        <v/>
      </c>
    </row>
    <row r="273" spans="2:26" x14ac:dyDescent="0.25">
      <c r="B273" s="38">
        <v>8643</v>
      </c>
      <c r="C273" s="39" t="s">
        <v>223</v>
      </c>
      <c r="D273" s="39" t="s">
        <v>1161</v>
      </c>
      <c r="E273" s="39" t="s">
        <v>1161</v>
      </c>
      <c r="F273" s="40">
        <v>48.432077</v>
      </c>
      <c r="G273" s="41">
        <v>-123.49651799999999</v>
      </c>
      <c r="H273" s="34"/>
      <c r="I273" s="34"/>
      <c r="J273" s="80"/>
      <c r="K273" s="81"/>
      <c r="L273" s="55"/>
      <c r="M273" s="86"/>
      <c r="N273" s="55"/>
      <c r="O273" s="55"/>
      <c r="P273" s="54"/>
      <c r="Q273" s="59"/>
      <c r="U273" s="62" t="str">
        <f>IF(OR(ISBLANK(H273),ISBLANK(J273),ISBLANK(#REF!)), "",(H273*J273/#REF!))</f>
        <v/>
      </c>
      <c r="V273" s="62" t="str">
        <f>IF(OR(ISBLANK(I273),ISBLANK(K273),ISBLANK(#REF!)), "", (I273*K273/#REF!))</f>
        <v/>
      </c>
      <c r="W273" s="62" t="str">
        <f t="shared" si="6"/>
        <v/>
      </c>
      <c r="X273" s="63" t="str">
        <f>IF(COUNT(#REF!,W273)=2,#REF!-W273, "")</f>
        <v/>
      </c>
      <c r="Z273" s="36" t="str">
        <f t="shared" si="7"/>
        <v/>
      </c>
    </row>
    <row r="274" spans="2:26" x14ac:dyDescent="0.25">
      <c r="B274" s="38">
        <v>8465</v>
      </c>
      <c r="C274" s="39" t="s">
        <v>224</v>
      </c>
      <c r="D274" s="39" t="s">
        <v>1161</v>
      </c>
      <c r="E274" s="39" t="s">
        <v>1161</v>
      </c>
      <c r="F274" s="40">
        <v>52.166699000000001</v>
      </c>
      <c r="G274" s="41">
        <v>-122.13330000000001</v>
      </c>
      <c r="H274" s="34"/>
      <c r="I274" s="34"/>
      <c r="J274" s="80"/>
      <c r="K274" s="81"/>
      <c r="L274" s="55"/>
      <c r="M274" s="86"/>
      <c r="N274" s="55"/>
      <c r="O274" s="55"/>
      <c r="P274" s="54"/>
      <c r="Q274" s="59"/>
      <c r="U274" s="62" t="str">
        <f>IF(OR(ISBLANK(H274),ISBLANK(J274),ISBLANK(#REF!)), "",(H274*J274/#REF!))</f>
        <v/>
      </c>
      <c r="V274" s="62" t="str">
        <f>IF(OR(ISBLANK(I274),ISBLANK(K274),ISBLANK(#REF!)), "", (I274*K274/#REF!))</f>
        <v/>
      </c>
      <c r="W274" s="62" t="str">
        <f t="shared" si="6"/>
        <v/>
      </c>
      <c r="X274" s="63" t="str">
        <f>IF(COUNT(#REF!,W274)=2,#REF!-W274, "")</f>
        <v/>
      </c>
      <c r="Z274" s="36" t="str">
        <f t="shared" si="7"/>
        <v/>
      </c>
    </row>
    <row r="275" spans="2:26" x14ac:dyDescent="0.25">
      <c r="B275" s="38">
        <v>8733</v>
      </c>
      <c r="C275" s="39" t="s">
        <v>225</v>
      </c>
      <c r="D275" s="39" t="s">
        <v>1161</v>
      </c>
      <c r="E275" s="39" t="s">
        <v>1161</v>
      </c>
      <c r="F275" s="40">
        <v>49.673858000000003</v>
      </c>
      <c r="G275" s="41">
        <v>-124.927795</v>
      </c>
      <c r="H275" s="34"/>
      <c r="I275" s="34"/>
      <c r="J275" s="80"/>
      <c r="K275" s="81"/>
      <c r="L275" s="55"/>
      <c r="M275" s="86"/>
      <c r="N275" s="55"/>
      <c r="O275" s="55"/>
      <c r="P275" s="54"/>
      <c r="Q275" s="59"/>
      <c r="U275" s="62" t="str">
        <f>IF(OR(ISBLANK(H275),ISBLANK(J275),ISBLANK(#REF!)), "",(H275*J275/#REF!))</f>
        <v/>
      </c>
      <c r="V275" s="62" t="str">
        <f>IF(OR(ISBLANK(I275),ISBLANK(K275),ISBLANK(#REF!)), "", (I275*K275/#REF!))</f>
        <v/>
      </c>
      <c r="W275" s="62" t="str">
        <f t="shared" si="6"/>
        <v/>
      </c>
      <c r="X275" s="63" t="str">
        <f>IF(COUNT(#REF!,W275)=2,#REF!-W275, "")</f>
        <v/>
      </c>
      <c r="Z275" s="36" t="str">
        <f t="shared" si="7"/>
        <v/>
      </c>
    </row>
    <row r="276" spans="2:26" x14ac:dyDescent="0.25">
      <c r="B276" s="38">
        <v>50624</v>
      </c>
      <c r="C276" s="39" t="s">
        <v>1162</v>
      </c>
      <c r="D276" s="39" t="s">
        <v>1160</v>
      </c>
      <c r="E276" s="39" t="s">
        <v>1161</v>
      </c>
      <c r="F276" s="40">
        <v>49.678768699999999</v>
      </c>
      <c r="G276" s="41">
        <v>-124.958903812</v>
      </c>
      <c r="H276" s="34"/>
      <c r="I276" s="34"/>
      <c r="J276" s="80"/>
      <c r="K276" s="81"/>
      <c r="L276" s="55"/>
      <c r="M276" s="86"/>
      <c r="N276" s="55"/>
      <c r="O276" s="55"/>
      <c r="P276" s="54"/>
      <c r="Q276" s="59"/>
      <c r="U276" s="62" t="str">
        <f>IF(OR(ISBLANK(H276),ISBLANK(J276),ISBLANK(#REF!)), "",(H276*J276/#REF!))</f>
        <v/>
      </c>
      <c r="V276" s="62" t="str">
        <f>IF(OR(ISBLANK(I276),ISBLANK(K276),ISBLANK(#REF!)), "", (I276*K276/#REF!))</f>
        <v/>
      </c>
      <c r="W276" s="62" t="str">
        <f t="shared" si="6"/>
        <v/>
      </c>
      <c r="X276" s="63" t="str">
        <f>IF(COUNT(#REF!,W276)=2,#REF!-W276, "")</f>
        <v/>
      </c>
      <c r="Z276" s="36">
        <f t="shared" si="7"/>
        <v>0</v>
      </c>
    </row>
    <row r="277" spans="2:26" x14ac:dyDescent="0.25">
      <c r="B277" s="38">
        <v>50694</v>
      </c>
      <c r="C277" s="39" t="s">
        <v>226</v>
      </c>
      <c r="D277" s="39" t="s">
        <v>1160</v>
      </c>
      <c r="E277" s="39" t="s">
        <v>1160</v>
      </c>
      <c r="F277" s="40">
        <v>50.424090720000002</v>
      </c>
      <c r="G277" s="41">
        <v>-121.31791112800001</v>
      </c>
      <c r="H277" s="34"/>
      <c r="I277" s="34"/>
      <c r="J277" s="80"/>
      <c r="K277" s="81"/>
      <c r="L277" s="55"/>
      <c r="M277" s="86"/>
      <c r="N277" s="55"/>
      <c r="O277" s="55"/>
      <c r="P277" s="54"/>
      <c r="Q277" s="59"/>
      <c r="U277" s="62" t="str">
        <f>IF(OR(ISBLANK(H277),ISBLANK(J277),ISBLANK(#REF!)), "",(H277*J277/#REF!))</f>
        <v/>
      </c>
      <c r="V277" s="62" t="str">
        <f>IF(OR(ISBLANK(I277),ISBLANK(K277),ISBLANK(#REF!)), "", (I277*K277/#REF!))</f>
        <v/>
      </c>
      <c r="W277" s="62" t="str">
        <f t="shared" si="6"/>
        <v/>
      </c>
      <c r="X277" s="63" t="str">
        <f>IF(COUNT(#REF!,W277)=2,#REF!-W277, "")</f>
        <v/>
      </c>
      <c r="Z277" s="36">
        <f t="shared" si="7"/>
        <v>0</v>
      </c>
    </row>
    <row r="278" spans="2:26" x14ac:dyDescent="0.25">
      <c r="B278" s="38">
        <v>50692</v>
      </c>
      <c r="C278" s="39" t="s">
        <v>227</v>
      </c>
      <c r="D278" s="39" t="s">
        <v>1160</v>
      </c>
      <c r="E278" s="39" t="s">
        <v>1160</v>
      </c>
      <c r="F278" s="40">
        <v>50.619421522000003</v>
      </c>
      <c r="G278" s="41">
        <v>-121.319117044</v>
      </c>
      <c r="H278" s="34"/>
      <c r="I278" s="34"/>
      <c r="J278" s="80"/>
      <c r="K278" s="81"/>
      <c r="L278" s="55"/>
      <c r="M278" s="86"/>
      <c r="N278" s="55"/>
      <c r="O278" s="55"/>
      <c r="P278" s="54"/>
      <c r="Q278" s="59"/>
      <c r="U278" s="62" t="str">
        <f>IF(OR(ISBLANK(H278),ISBLANK(J278),ISBLANK(#REF!)), "",(H278*J278/#REF!))</f>
        <v/>
      </c>
      <c r="V278" s="62" t="str">
        <f>IF(OR(ISBLANK(I278),ISBLANK(K278),ISBLANK(#REF!)), "", (I278*K278/#REF!))</f>
        <v/>
      </c>
      <c r="W278" s="62" t="str">
        <f t="shared" si="6"/>
        <v/>
      </c>
      <c r="X278" s="63" t="str">
        <f>IF(COUNT(#REF!,W278)=2,#REF!-W278, "")</f>
        <v/>
      </c>
      <c r="Z278" s="36">
        <f t="shared" si="7"/>
        <v>0</v>
      </c>
    </row>
    <row r="279" spans="2:26" x14ac:dyDescent="0.25">
      <c r="B279" s="38">
        <v>8715</v>
      </c>
      <c r="C279" s="39" t="s">
        <v>228</v>
      </c>
      <c r="D279" s="39" t="s">
        <v>1161</v>
      </c>
      <c r="E279" s="39" t="s">
        <v>1161</v>
      </c>
      <c r="F279" s="40">
        <v>49.304371000000003</v>
      </c>
      <c r="G279" s="41">
        <v>-124.41797</v>
      </c>
      <c r="H279" s="34"/>
      <c r="I279" s="34"/>
      <c r="J279" s="80"/>
      <c r="K279" s="81"/>
      <c r="L279" s="55"/>
      <c r="M279" s="86"/>
      <c r="N279" s="55"/>
      <c r="O279" s="55"/>
      <c r="P279" s="54"/>
      <c r="Q279" s="59"/>
      <c r="U279" s="62" t="str">
        <f>IF(OR(ISBLANK(H279),ISBLANK(J279),ISBLANK(#REF!)), "",(H279*J279/#REF!))</f>
        <v/>
      </c>
      <c r="V279" s="62" t="str">
        <f>IF(OR(ISBLANK(I279),ISBLANK(K279),ISBLANK(#REF!)), "", (I279*K279/#REF!))</f>
        <v/>
      </c>
      <c r="W279" s="62" t="str">
        <f t="shared" si="6"/>
        <v/>
      </c>
      <c r="X279" s="63" t="str">
        <f>IF(COUNT(#REF!,W279)=2,#REF!-W279, "")</f>
        <v/>
      </c>
      <c r="Z279" s="36" t="str">
        <f t="shared" si="7"/>
        <v/>
      </c>
    </row>
    <row r="280" spans="2:26" x14ac:dyDescent="0.25">
      <c r="B280" s="38">
        <v>8022</v>
      </c>
      <c r="C280" s="39" t="s">
        <v>229</v>
      </c>
      <c r="D280" s="39" t="s">
        <v>1161</v>
      </c>
      <c r="E280" s="39" t="s">
        <v>1160</v>
      </c>
      <c r="F280" s="40">
        <v>50.202289999999998</v>
      </c>
      <c r="G280" s="41">
        <v>-116.962878</v>
      </c>
      <c r="H280" s="34"/>
      <c r="I280" s="34"/>
      <c r="J280" s="80"/>
      <c r="K280" s="81"/>
      <c r="L280" s="55"/>
      <c r="M280" s="86"/>
      <c r="N280" s="55"/>
      <c r="O280" s="55"/>
      <c r="P280" s="54"/>
      <c r="Q280" s="59"/>
      <c r="U280" s="62" t="str">
        <f>IF(OR(ISBLANK(H280),ISBLANK(J280),ISBLANK(#REF!)), "",(H280*J280/#REF!))</f>
        <v/>
      </c>
      <c r="V280" s="62" t="str">
        <f>IF(OR(ISBLANK(I280),ISBLANK(K280),ISBLANK(#REF!)), "", (I280*K280/#REF!))</f>
        <v/>
      </c>
      <c r="W280" s="62" t="str">
        <f t="shared" si="6"/>
        <v/>
      </c>
      <c r="X280" s="63" t="str">
        <f>IF(COUNT(#REF!,W280)=2,#REF!-W280, "")</f>
        <v/>
      </c>
      <c r="Z280" s="36" t="str">
        <f t="shared" si="7"/>
        <v/>
      </c>
    </row>
    <row r="281" spans="2:26" x14ac:dyDescent="0.25">
      <c r="B281" s="38">
        <v>8115</v>
      </c>
      <c r="C281" s="39" t="s">
        <v>230</v>
      </c>
      <c r="D281" s="39" t="s">
        <v>1161</v>
      </c>
      <c r="E281" s="39" t="s">
        <v>1161</v>
      </c>
      <c r="F281" s="40">
        <v>49.253915999999997</v>
      </c>
      <c r="G281" s="41">
        <v>-122.848809</v>
      </c>
      <c r="H281" s="34"/>
      <c r="I281" s="34"/>
      <c r="J281" s="80"/>
      <c r="K281" s="81"/>
      <c r="L281" s="55"/>
      <c r="M281" s="86"/>
      <c r="N281" s="55"/>
      <c r="O281" s="55"/>
      <c r="P281" s="54"/>
      <c r="Q281" s="59"/>
      <c r="U281" s="62" t="str">
        <f>IF(OR(ISBLANK(H281),ISBLANK(J281),ISBLANK(#REF!)), "",(H281*J281/#REF!))</f>
        <v/>
      </c>
      <c r="V281" s="62" t="str">
        <f>IF(OR(ISBLANK(I281),ISBLANK(K281),ISBLANK(#REF!)), "", (I281*K281/#REF!))</f>
        <v/>
      </c>
      <c r="W281" s="62" t="str">
        <f t="shared" si="6"/>
        <v/>
      </c>
      <c r="X281" s="63" t="str">
        <f>IF(COUNT(#REF!,W281)=2,#REF!-W281, "")</f>
        <v/>
      </c>
      <c r="Z281" s="36" t="str">
        <f t="shared" si="7"/>
        <v/>
      </c>
    </row>
    <row r="282" spans="2:26" x14ac:dyDescent="0.25">
      <c r="B282" s="38">
        <v>8444</v>
      </c>
      <c r="C282" s="39" t="s">
        <v>231</v>
      </c>
      <c r="D282" s="39" t="s">
        <v>1161</v>
      </c>
      <c r="E282" s="39" t="s">
        <v>1160</v>
      </c>
      <c r="F282" s="40">
        <v>53.052208</v>
      </c>
      <c r="G282" s="41">
        <v>-122.156352</v>
      </c>
      <c r="H282" s="34"/>
      <c r="I282" s="34"/>
      <c r="J282" s="80"/>
      <c r="K282" s="81"/>
      <c r="L282" s="55"/>
      <c r="M282" s="86"/>
      <c r="N282" s="55"/>
      <c r="O282" s="55"/>
      <c r="P282" s="54"/>
      <c r="Q282" s="59"/>
      <c r="U282" s="62" t="str">
        <f>IF(OR(ISBLANK(H282),ISBLANK(J282),ISBLANK(#REF!)), "",(H282*J282/#REF!))</f>
        <v/>
      </c>
      <c r="V282" s="62" t="str">
        <f>IF(OR(ISBLANK(I282),ISBLANK(K282),ISBLANK(#REF!)), "", (I282*K282/#REF!))</f>
        <v/>
      </c>
      <c r="W282" s="62" t="str">
        <f t="shared" si="6"/>
        <v/>
      </c>
      <c r="X282" s="63" t="str">
        <f>IF(COUNT(#REF!,W282)=2,#REF!-W282, "")</f>
        <v/>
      </c>
      <c r="Z282" s="36" t="str">
        <f t="shared" si="7"/>
        <v/>
      </c>
    </row>
    <row r="283" spans="2:26" x14ac:dyDescent="0.25">
      <c r="B283" s="38">
        <v>8732</v>
      </c>
      <c r="C283" s="39" t="s">
        <v>232</v>
      </c>
      <c r="D283" s="39" t="s">
        <v>1161</v>
      </c>
      <c r="E283" s="39" t="s">
        <v>1161</v>
      </c>
      <c r="F283" s="40">
        <v>49.688915000000001</v>
      </c>
      <c r="G283" s="41">
        <v>-124.998974</v>
      </c>
      <c r="H283" s="34"/>
      <c r="I283" s="34"/>
      <c r="J283" s="80"/>
      <c r="K283" s="81"/>
      <c r="L283" s="55"/>
      <c r="M283" s="86"/>
      <c r="N283" s="55"/>
      <c r="O283" s="55"/>
      <c r="P283" s="54"/>
      <c r="Q283" s="59"/>
      <c r="U283" s="62" t="str">
        <f>IF(OR(ISBLANK(H283),ISBLANK(J283),ISBLANK(#REF!)), "",(H283*J283/#REF!))</f>
        <v/>
      </c>
      <c r="V283" s="62" t="str">
        <f>IF(OR(ISBLANK(I283),ISBLANK(K283),ISBLANK(#REF!)), "", (I283*K283/#REF!))</f>
        <v/>
      </c>
      <c r="W283" s="62" t="str">
        <f t="shared" si="6"/>
        <v/>
      </c>
      <c r="X283" s="63" t="str">
        <f>IF(COUNT(#REF!,W283)=2,#REF!-W283, "")</f>
        <v/>
      </c>
      <c r="Z283" s="36" t="str">
        <f t="shared" si="7"/>
        <v/>
      </c>
    </row>
    <row r="284" spans="2:26" x14ac:dyDescent="0.25">
      <c r="B284" s="38">
        <v>8678</v>
      </c>
      <c r="C284" s="39" t="s">
        <v>233</v>
      </c>
      <c r="D284" s="39" t="s">
        <v>1160</v>
      </c>
      <c r="E284" s="39" t="s">
        <v>1161</v>
      </c>
      <c r="F284" s="40">
        <v>48.768780999999997</v>
      </c>
      <c r="G284" s="41">
        <v>-123.67977999999999</v>
      </c>
      <c r="H284" s="34"/>
      <c r="I284" s="34"/>
      <c r="J284" s="80"/>
      <c r="K284" s="81"/>
      <c r="L284" s="55"/>
      <c r="M284" s="86"/>
      <c r="N284" s="55"/>
      <c r="O284" s="55"/>
      <c r="P284" s="54"/>
      <c r="Q284" s="59"/>
      <c r="U284" s="62" t="str">
        <f>IF(OR(ISBLANK(H284),ISBLANK(J284),ISBLANK(#REF!)), "",(H284*J284/#REF!))</f>
        <v/>
      </c>
      <c r="V284" s="62" t="str">
        <f>IF(OR(ISBLANK(I284),ISBLANK(K284),ISBLANK(#REF!)), "", (I284*K284/#REF!))</f>
        <v/>
      </c>
      <c r="W284" s="62" t="str">
        <f t="shared" si="6"/>
        <v/>
      </c>
      <c r="X284" s="63" t="str">
        <f>IF(COUNT(#REF!,W284)=2,#REF!-W284, "")</f>
        <v/>
      </c>
      <c r="Z284" s="36">
        <f t="shared" si="7"/>
        <v>0</v>
      </c>
    </row>
    <row r="285" spans="2:26" x14ac:dyDescent="0.25">
      <c r="B285" s="38">
        <v>8614</v>
      </c>
      <c r="C285" s="39" t="s">
        <v>233</v>
      </c>
      <c r="D285" s="39" t="s">
        <v>1160</v>
      </c>
      <c r="E285" s="39" t="s">
        <v>1161</v>
      </c>
      <c r="F285" s="40">
        <v>48.759549999999997</v>
      </c>
      <c r="G285" s="41">
        <v>-123.828869</v>
      </c>
      <c r="H285" s="34"/>
      <c r="I285" s="34"/>
      <c r="J285" s="80"/>
      <c r="K285" s="81"/>
      <c r="L285" s="55"/>
      <c r="M285" s="86"/>
      <c r="N285" s="55"/>
      <c r="O285" s="55"/>
      <c r="P285" s="54"/>
      <c r="Q285" s="59"/>
      <c r="U285" s="62" t="str">
        <f>IF(OR(ISBLANK(H285),ISBLANK(J285),ISBLANK(#REF!)), "",(H285*J285/#REF!))</f>
        <v/>
      </c>
      <c r="V285" s="62" t="str">
        <f>IF(OR(ISBLANK(I285),ISBLANK(K285),ISBLANK(#REF!)), "", (I285*K285/#REF!))</f>
        <v/>
      </c>
      <c r="W285" s="62" t="str">
        <f t="shared" si="6"/>
        <v/>
      </c>
      <c r="X285" s="63" t="str">
        <f>IF(COUNT(#REF!,W285)=2,#REF!-W285, "")</f>
        <v/>
      </c>
      <c r="Z285" s="36">
        <f t="shared" si="7"/>
        <v>0</v>
      </c>
    </row>
    <row r="286" spans="2:26" x14ac:dyDescent="0.25">
      <c r="B286" s="38">
        <v>50642</v>
      </c>
      <c r="C286" s="39" t="s">
        <v>233</v>
      </c>
      <c r="D286" s="39" t="s">
        <v>1160</v>
      </c>
      <c r="E286" s="39" t="s">
        <v>1161</v>
      </c>
      <c r="F286" s="40">
        <v>48.776217696000003</v>
      </c>
      <c r="G286" s="41">
        <v>-123.709288442</v>
      </c>
      <c r="H286" s="34"/>
      <c r="I286" s="34"/>
      <c r="J286" s="80"/>
      <c r="K286" s="81"/>
      <c r="L286" s="55"/>
      <c r="M286" s="86"/>
      <c r="N286" s="55"/>
      <c r="O286" s="55"/>
      <c r="P286" s="54"/>
      <c r="Q286" s="59"/>
      <c r="U286" s="62" t="str">
        <f>IF(OR(ISBLANK(H286),ISBLANK(J286),ISBLANK(#REF!)), "",(H286*J286/#REF!))</f>
        <v/>
      </c>
      <c r="V286" s="62" t="str">
        <f>IF(OR(ISBLANK(I286),ISBLANK(K286),ISBLANK(#REF!)), "", (I286*K286/#REF!))</f>
        <v/>
      </c>
      <c r="W286" s="62" t="str">
        <f t="shared" si="6"/>
        <v/>
      </c>
      <c r="X286" s="63" t="str">
        <f>IF(COUNT(#REF!,W286)=2,#REF!-W286, "")</f>
        <v/>
      </c>
      <c r="Z286" s="36">
        <f t="shared" si="7"/>
        <v>0</v>
      </c>
    </row>
    <row r="287" spans="2:26" x14ac:dyDescent="0.25">
      <c r="B287" s="38">
        <v>8672</v>
      </c>
      <c r="C287" s="39" t="s">
        <v>234</v>
      </c>
      <c r="D287" s="39" t="s">
        <v>1161</v>
      </c>
      <c r="E287" s="39" t="s">
        <v>1161</v>
      </c>
      <c r="F287" s="40">
        <v>48.737085999999998</v>
      </c>
      <c r="G287" s="41">
        <v>-123.619919</v>
      </c>
      <c r="H287" s="34"/>
      <c r="I287" s="34"/>
      <c r="J287" s="80"/>
      <c r="K287" s="81"/>
      <c r="L287" s="55"/>
      <c r="M287" s="86"/>
      <c r="N287" s="55"/>
      <c r="O287" s="55"/>
      <c r="P287" s="54"/>
      <c r="Q287" s="59"/>
      <c r="U287" s="62" t="str">
        <f>IF(OR(ISBLANK(H287),ISBLANK(J287),ISBLANK(#REF!)), "",(H287*J287/#REF!))</f>
        <v/>
      </c>
      <c r="V287" s="62" t="str">
        <f>IF(OR(ISBLANK(I287),ISBLANK(K287),ISBLANK(#REF!)), "", (I287*K287/#REF!))</f>
        <v/>
      </c>
      <c r="W287" s="62" t="str">
        <f t="shared" si="6"/>
        <v/>
      </c>
      <c r="X287" s="63" t="str">
        <f>IF(COUNT(#REF!,W287)=2,#REF!-W287, "")</f>
        <v/>
      </c>
      <c r="Z287" s="36" t="str">
        <f t="shared" si="7"/>
        <v/>
      </c>
    </row>
    <row r="288" spans="2:26" x14ac:dyDescent="0.25">
      <c r="B288" s="38">
        <v>8673</v>
      </c>
      <c r="C288" s="39" t="s">
        <v>235</v>
      </c>
      <c r="D288" s="39" t="s">
        <v>1161</v>
      </c>
      <c r="E288" s="39" t="s">
        <v>1161</v>
      </c>
      <c r="F288" s="40">
        <v>48.729413999999998</v>
      </c>
      <c r="G288" s="41">
        <v>-123.665676</v>
      </c>
      <c r="H288" s="34"/>
      <c r="I288" s="34"/>
      <c r="J288" s="80"/>
      <c r="K288" s="81"/>
      <c r="L288" s="55"/>
      <c r="M288" s="86"/>
      <c r="N288" s="55"/>
      <c r="O288" s="55"/>
      <c r="P288" s="54"/>
      <c r="Q288" s="59"/>
      <c r="U288" s="62" t="str">
        <f>IF(OR(ISBLANK(H288),ISBLANK(J288),ISBLANK(#REF!)), "",(H288*J288/#REF!))</f>
        <v/>
      </c>
      <c r="V288" s="62" t="str">
        <f>IF(OR(ISBLANK(I288),ISBLANK(K288),ISBLANK(#REF!)), "", (I288*K288/#REF!))</f>
        <v/>
      </c>
      <c r="W288" s="62" t="str">
        <f t="shared" si="6"/>
        <v/>
      </c>
      <c r="X288" s="63" t="str">
        <f>IF(COUNT(#REF!,W288)=2,#REF!-W288, "")</f>
        <v/>
      </c>
      <c r="Z288" s="36" t="str">
        <f t="shared" si="7"/>
        <v/>
      </c>
    </row>
    <row r="289" spans="2:26" x14ac:dyDescent="0.25">
      <c r="B289" s="38">
        <v>8212</v>
      </c>
      <c r="C289" s="39" t="s">
        <v>236</v>
      </c>
      <c r="D289" s="39" t="s">
        <v>1161</v>
      </c>
      <c r="E289" s="39" t="s">
        <v>1161</v>
      </c>
      <c r="F289" s="40">
        <v>49.870213999999997</v>
      </c>
      <c r="G289" s="41">
        <v>-124.523161</v>
      </c>
      <c r="H289" s="34"/>
      <c r="I289" s="34"/>
      <c r="J289" s="80"/>
      <c r="K289" s="81"/>
      <c r="L289" s="55"/>
      <c r="M289" s="86"/>
      <c r="N289" s="55"/>
      <c r="O289" s="55"/>
      <c r="P289" s="54"/>
      <c r="Q289" s="59"/>
      <c r="U289" s="62" t="str">
        <f>IF(OR(ISBLANK(H289),ISBLANK(J289),ISBLANK(#REF!)), "",(H289*J289/#REF!))</f>
        <v/>
      </c>
      <c r="V289" s="62" t="str">
        <f>IF(OR(ISBLANK(I289),ISBLANK(K289),ISBLANK(#REF!)), "", (I289*K289/#REF!))</f>
        <v/>
      </c>
      <c r="W289" s="62" t="str">
        <f t="shared" si="6"/>
        <v/>
      </c>
      <c r="X289" s="63" t="str">
        <f>IF(COUNT(#REF!,W289)=2,#REF!-W289, "")</f>
        <v/>
      </c>
      <c r="Z289" s="36" t="str">
        <f t="shared" si="7"/>
        <v/>
      </c>
    </row>
    <row r="290" spans="2:26" x14ac:dyDescent="0.25">
      <c r="B290" s="38">
        <v>8892</v>
      </c>
      <c r="C290" s="39" t="s">
        <v>237</v>
      </c>
      <c r="D290" s="39" t="s">
        <v>1161</v>
      </c>
      <c r="E290" s="39" t="s">
        <v>1160</v>
      </c>
      <c r="F290" s="40">
        <v>55.566699999999997</v>
      </c>
      <c r="G290" s="41">
        <v>-128.599999</v>
      </c>
      <c r="H290" s="34"/>
      <c r="I290" s="34"/>
      <c r="J290" s="80"/>
      <c r="K290" s="81"/>
      <c r="L290" s="55"/>
      <c r="M290" s="86"/>
      <c r="N290" s="55"/>
      <c r="O290" s="55"/>
      <c r="P290" s="54"/>
      <c r="Q290" s="59"/>
      <c r="U290" s="62" t="str">
        <f>IF(OR(ISBLANK(H290),ISBLANK(J290),ISBLANK(#REF!)), "",(H290*J290/#REF!))</f>
        <v/>
      </c>
      <c r="V290" s="62" t="str">
        <f>IF(OR(ISBLANK(I290),ISBLANK(K290),ISBLANK(#REF!)), "", (I290*K290/#REF!))</f>
        <v/>
      </c>
      <c r="W290" s="62" t="str">
        <f t="shared" si="6"/>
        <v/>
      </c>
      <c r="X290" s="63" t="str">
        <f>IF(COUNT(#REF!,W290)=2,#REF!-W290, "")</f>
        <v/>
      </c>
      <c r="Z290" s="36" t="str">
        <f t="shared" si="7"/>
        <v/>
      </c>
    </row>
    <row r="291" spans="2:26" x14ac:dyDescent="0.25">
      <c r="B291" s="38">
        <v>7934</v>
      </c>
      <c r="C291" s="39" t="s">
        <v>238</v>
      </c>
      <c r="D291" s="39" t="s">
        <v>1161</v>
      </c>
      <c r="E291" s="39" t="s">
        <v>1161</v>
      </c>
      <c r="F291" s="40">
        <v>49.515487</v>
      </c>
      <c r="G291" s="41">
        <v>-115.75889599999999</v>
      </c>
      <c r="H291" s="34"/>
      <c r="I291" s="34"/>
      <c r="J291" s="80"/>
      <c r="K291" s="81"/>
      <c r="L291" s="55"/>
      <c r="M291" s="86"/>
      <c r="N291" s="55"/>
      <c r="O291" s="55"/>
      <c r="P291" s="54"/>
      <c r="Q291" s="59"/>
      <c r="U291" s="62" t="str">
        <f>IF(OR(ISBLANK(H291),ISBLANK(J291),ISBLANK(#REF!)), "",(H291*J291/#REF!))</f>
        <v/>
      </c>
      <c r="V291" s="62" t="str">
        <f>IF(OR(ISBLANK(I291),ISBLANK(K291),ISBLANK(#REF!)), "", (I291*K291/#REF!))</f>
        <v/>
      </c>
      <c r="W291" s="62" t="str">
        <f t="shared" si="6"/>
        <v/>
      </c>
      <c r="X291" s="63" t="str">
        <f>IF(COUNT(#REF!,W291)=2,#REF!-W291, "")</f>
        <v/>
      </c>
      <c r="Z291" s="36" t="str">
        <f t="shared" si="7"/>
        <v/>
      </c>
    </row>
    <row r="292" spans="2:26" x14ac:dyDescent="0.25">
      <c r="B292" s="38">
        <v>7949</v>
      </c>
      <c r="C292" s="39" t="s">
        <v>239</v>
      </c>
      <c r="D292" s="39" t="s">
        <v>1161</v>
      </c>
      <c r="E292" s="39" t="s">
        <v>1160</v>
      </c>
      <c r="F292" s="40">
        <v>49.676592999999997</v>
      </c>
      <c r="G292" s="41">
        <v>-116.82243800000001</v>
      </c>
      <c r="H292" s="34"/>
      <c r="I292" s="34"/>
      <c r="J292" s="80"/>
      <c r="K292" s="81"/>
      <c r="L292" s="55"/>
      <c r="M292" s="86"/>
      <c r="N292" s="55"/>
      <c r="O292" s="55"/>
      <c r="P292" s="54"/>
      <c r="Q292" s="59"/>
      <c r="U292" s="62" t="str">
        <f>IF(OR(ISBLANK(H292),ISBLANK(J292),ISBLANK(#REF!)), "",(H292*J292/#REF!))</f>
        <v/>
      </c>
      <c r="V292" s="62" t="str">
        <f>IF(OR(ISBLANK(I292),ISBLANK(K292),ISBLANK(#REF!)), "", (I292*K292/#REF!))</f>
        <v/>
      </c>
      <c r="W292" s="62" t="str">
        <f t="shared" si="6"/>
        <v/>
      </c>
      <c r="X292" s="63" t="str">
        <f>IF(COUNT(#REF!,W292)=2,#REF!-W292, "")</f>
        <v/>
      </c>
      <c r="Z292" s="36" t="str">
        <f t="shared" si="7"/>
        <v/>
      </c>
    </row>
    <row r="293" spans="2:26" x14ac:dyDescent="0.25">
      <c r="B293" s="38">
        <v>8413</v>
      </c>
      <c r="C293" s="39" t="s">
        <v>240</v>
      </c>
      <c r="D293" s="39" t="s">
        <v>1161</v>
      </c>
      <c r="E293" s="39" t="s">
        <v>1160</v>
      </c>
      <c r="F293" s="40">
        <v>53.571733000000002</v>
      </c>
      <c r="G293" s="41">
        <v>-120.695463</v>
      </c>
      <c r="H293" s="34"/>
      <c r="I293" s="34"/>
      <c r="J293" s="80"/>
      <c r="K293" s="81"/>
      <c r="L293" s="55"/>
      <c r="M293" s="86"/>
      <c r="N293" s="55"/>
      <c r="O293" s="55"/>
      <c r="P293" s="54"/>
      <c r="Q293" s="59"/>
      <c r="U293" s="62" t="str">
        <f>IF(OR(ISBLANK(H293),ISBLANK(J293),ISBLANK(#REF!)), "",(H293*J293/#REF!))</f>
        <v/>
      </c>
      <c r="V293" s="62" t="str">
        <f>IF(OR(ISBLANK(I293),ISBLANK(K293),ISBLANK(#REF!)), "", (I293*K293/#REF!))</f>
        <v/>
      </c>
      <c r="W293" s="62" t="str">
        <f t="shared" si="6"/>
        <v/>
      </c>
      <c r="X293" s="63" t="str">
        <f>IF(COUNT(#REF!,W293)=2,#REF!-W293, "")</f>
        <v/>
      </c>
      <c r="Z293" s="36" t="str">
        <f t="shared" si="7"/>
        <v/>
      </c>
    </row>
    <row r="294" spans="2:26" x14ac:dyDescent="0.25">
      <c r="B294" s="38">
        <v>100126</v>
      </c>
      <c r="C294" s="39" t="s">
        <v>241</v>
      </c>
      <c r="D294" s="39" t="s">
        <v>1161</v>
      </c>
      <c r="E294" s="39" t="s">
        <v>1161</v>
      </c>
      <c r="F294" s="40">
        <v>49.446372220000001</v>
      </c>
      <c r="G294" s="41">
        <v>-117.55776111</v>
      </c>
      <c r="H294" s="34"/>
      <c r="I294" s="34"/>
      <c r="J294" s="80"/>
      <c r="K294" s="81"/>
      <c r="L294" s="55"/>
      <c r="M294" s="86"/>
      <c r="N294" s="55"/>
      <c r="O294" s="55"/>
      <c r="P294" s="54"/>
      <c r="Q294" s="59"/>
      <c r="U294" s="62" t="str">
        <f>IF(OR(ISBLANK(H294),ISBLANK(J294),ISBLANK(#REF!)), "",(H294*J294/#REF!))</f>
        <v/>
      </c>
      <c r="V294" s="62" t="str">
        <f>IF(OR(ISBLANK(I294),ISBLANK(K294),ISBLANK(#REF!)), "", (I294*K294/#REF!))</f>
        <v/>
      </c>
      <c r="W294" s="62" t="str">
        <f t="shared" si="6"/>
        <v/>
      </c>
      <c r="X294" s="63" t="str">
        <f>IF(COUNT(#REF!,W294)=2,#REF!-W294, "")</f>
        <v/>
      </c>
      <c r="Z294" s="36" t="str">
        <f t="shared" si="7"/>
        <v/>
      </c>
    </row>
    <row r="295" spans="2:26" x14ac:dyDescent="0.25">
      <c r="B295" s="38">
        <v>7943</v>
      </c>
      <c r="C295" s="39" t="s">
        <v>242</v>
      </c>
      <c r="D295" s="39" t="s">
        <v>1161</v>
      </c>
      <c r="E295" s="39" t="s">
        <v>1161</v>
      </c>
      <c r="F295" s="40">
        <v>49.100619999999999</v>
      </c>
      <c r="G295" s="41">
        <v>-116.50747800000001</v>
      </c>
      <c r="H295" s="34"/>
      <c r="I295" s="34"/>
      <c r="J295" s="80"/>
      <c r="K295" s="81"/>
      <c r="L295" s="55"/>
      <c r="M295" s="86"/>
      <c r="N295" s="55"/>
      <c r="O295" s="55"/>
      <c r="P295" s="54"/>
      <c r="Q295" s="59"/>
      <c r="U295" s="62" t="str">
        <f>IF(OR(ISBLANK(H295),ISBLANK(J295),ISBLANK(#REF!)), "",(H295*J295/#REF!))</f>
        <v/>
      </c>
      <c r="V295" s="62" t="str">
        <f>IF(OR(ISBLANK(I295),ISBLANK(K295),ISBLANK(#REF!)), "", (I295*K295/#REF!))</f>
        <v/>
      </c>
      <c r="W295" s="62" t="str">
        <f t="shared" si="6"/>
        <v/>
      </c>
      <c r="X295" s="63" t="str">
        <f>IF(COUNT(#REF!,W295)=2,#REF!-W295, "")</f>
        <v/>
      </c>
      <c r="Z295" s="36" t="str">
        <f t="shared" si="7"/>
        <v/>
      </c>
    </row>
    <row r="296" spans="2:26" x14ac:dyDescent="0.25">
      <c r="B296" s="38">
        <v>8499</v>
      </c>
      <c r="C296" s="39" t="s">
        <v>243</v>
      </c>
      <c r="D296" s="39" t="s">
        <v>1161</v>
      </c>
      <c r="E296" s="39" t="s">
        <v>1160</v>
      </c>
      <c r="F296" s="40">
        <v>51.05</v>
      </c>
      <c r="G296" s="41">
        <v>-120.7333</v>
      </c>
      <c r="H296" s="34"/>
      <c r="I296" s="34"/>
      <c r="J296" s="80"/>
      <c r="K296" s="81"/>
      <c r="L296" s="55"/>
      <c r="M296" s="86"/>
      <c r="N296" s="55"/>
      <c r="O296" s="55"/>
      <c r="P296" s="54"/>
      <c r="Q296" s="59"/>
      <c r="U296" s="62" t="str">
        <f>IF(OR(ISBLANK(H296),ISBLANK(J296),ISBLANK(#REF!)), "",(H296*J296/#REF!))</f>
        <v/>
      </c>
      <c r="V296" s="62" t="str">
        <f>IF(OR(ISBLANK(I296),ISBLANK(K296),ISBLANK(#REF!)), "", (I296*K296/#REF!))</f>
        <v/>
      </c>
      <c r="W296" s="62" t="str">
        <f t="shared" ref="W296:W359" si="8">IF(SUM(U296:V296)&gt;0,SUM(U296:V296), "")</f>
        <v/>
      </c>
      <c r="X296" s="63" t="str">
        <f>IF(COUNT(#REF!,W296)=2,#REF!-W296, "")</f>
        <v/>
      </c>
      <c r="Z296" s="36" t="str">
        <f t="shared" ref="Z296:Z359" si="9">IF(D296="Y",COUNTA(H296), "")</f>
        <v/>
      </c>
    </row>
    <row r="297" spans="2:26" x14ac:dyDescent="0.25">
      <c r="B297" s="38">
        <v>8615</v>
      </c>
      <c r="C297" s="39" t="s">
        <v>244</v>
      </c>
      <c r="D297" s="39" t="s">
        <v>1161</v>
      </c>
      <c r="E297" s="39" t="s">
        <v>1161</v>
      </c>
      <c r="F297" s="40">
        <v>48.863168000000002</v>
      </c>
      <c r="G297" s="41">
        <v>-123.643433</v>
      </c>
      <c r="H297" s="34"/>
      <c r="I297" s="34"/>
      <c r="J297" s="80"/>
      <c r="K297" s="81"/>
      <c r="L297" s="55"/>
      <c r="M297" s="86"/>
      <c r="N297" s="55"/>
      <c r="O297" s="55"/>
      <c r="P297" s="54"/>
      <c r="Q297" s="59"/>
      <c r="U297" s="62" t="str">
        <f>IF(OR(ISBLANK(H297),ISBLANK(J297),ISBLANK(#REF!)), "",(H297*J297/#REF!))</f>
        <v/>
      </c>
      <c r="V297" s="62" t="str">
        <f>IF(OR(ISBLANK(I297),ISBLANK(K297),ISBLANK(#REF!)), "", (I297*K297/#REF!))</f>
        <v/>
      </c>
      <c r="W297" s="62" t="str">
        <f t="shared" si="8"/>
        <v/>
      </c>
      <c r="X297" s="63" t="str">
        <f>IF(COUNT(#REF!,W297)=2,#REF!-W297, "")</f>
        <v/>
      </c>
      <c r="Z297" s="36" t="str">
        <f t="shared" si="9"/>
        <v/>
      </c>
    </row>
    <row r="298" spans="2:26" x14ac:dyDescent="0.25">
      <c r="B298" s="38">
        <v>8353</v>
      </c>
      <c r="C298" s="39" t="s">
        <v>245</v>
      </c>
      <c r="D298" s="39" t="s">
        <v>1161</v>
      </c>
      <c r="E298" s="39" t="s">
        <v>1160</v>
      </c>
      <c r="F298" s="40">
        <v>49.636766999999999</v>
      </c>
      <c r="G298" s="41">
        <v>-114.69534400000001</v>
      </c>
      <c r="H298" s="34"/>
      <c r="I298" s="34"/>
      <c r="J298" s="80"/>
      <c r="K298" s="81"/>
      <c r="L298" s="55"/>
      <c r="M298" s="86"/>
      <c r="N298" s="55"/>
      <c r="O298" s="55"/>
      <c r="P298" s="54"/>
      <c r="Q298" s="59"/>
      <c r="U298" s="62" t="str">
        <f>IF(OR(ISBLANK(H298),ISBLANK(J298),ISBLANK(#REF!)), "",(H298*J298/#REF!))</f>
        <v/>
      </c>
      <c r="V298" s="62" t="str">
        <f>IF(OR(ISBLANK(I298),ISBLANK(K298),ISBLANK(#REF!)), "", (I298*K298/#REF!))</f>
        <v/>
      </c>
      <c r="W298" s="62" t="str">
        <f t="shared" si="8"/>
        <v/>
      </c>
      <c r="X298" s="63" t="str">
        <f>IF(COUNT(#REF!,W298)=2,#REF!-W298, "")</f>
        <v/>
      </c>
      <c r="Z298" s="36" t="str">
        <f t="shared" si="9"/>
        <v/>
      </c>
    </row>
    <row r="299" spans="2:26" x14ac:dyDescent="0.25">
      <c r="B299" s="38">
        <v>8061</v>
      </c>
      <c r="C299" s="39" t="s">
        <v>246</v>
      </c>
      <c r="D299" s="39" t="s">
        <v>1161</v>
      </c>
      <c r="E299" s="39" t="s">
        <v>1161</v>
      </c>
      <c r="F299" s="40">
        <v>49.071353000000002</v>
      </c>
      <c r="G299" s="41">
        <v>-121.966086</v>
      </c>
      <c r="H299" s="34"/>
      <c r="I299" s="34"/>
      <c r="J299" s="80"/>
      <c r="K299" s="81"/>
      <c r="L299" s="55"/>
      <c r="M299" s="86"/>
      <c r="N299" s="55"/>
      <c r="O299" s="55"/>
      <c r="P299" s="54"/>
      <c r="Q299" s="59"/>
      <c r="U299" s="62" t="str">
        <f>IF(OR(ISBLANK(H299),ISBLANK(J299),ISBLANK(#REF!)), "",(H299*J299/#REF!))</f>
        <v/>
      </c>
      <c r="V299" s="62" t="str">
        <f>IF(OR(ISBLANK(I299),ISBLANK(K299),ISBLANK(#REF!)), "", (I299*K299/#REF!))</f>
        <v/>
      </c>
      <c r="W299" s="62" t="str">
        <f t="shared" si="8"/>
        <v/>
      </c>
      <c r="X299" s="63" t="str">
        <f>IF(COUNT(#REF!,W299)=2,#REF!-W299, "")</f>
        <v/>
      </c>
      <c r="Z299" s="36" t="str">
        <f t="shared" si="9"/>
        <v/>
      </c>
    </row>
    <row r="300" spans="2:26" x14ac:dyDescent="0.25">
      <c r="B300" s="38">
        <v>8730</v>
      </c>
      <c r="C300" s="39" t="s">
        <v>247</v>
      </c>
      <c r="D300" s="39" t="s">
        <v>1161</v>
      </c>
      <c r="E300" s="39" t="s">
        <v>1161</v>
      </c>
      <c r="F300" s="40">
        <v>49.621955</v>
      </c>
      <c r="G300" s="41">
        <v>-125.02648600000001</v>
      </c>
      <c r="H300" s="34"/>
      <c r="I300" s="34"/>
      <c r="J300" s="80"/>
      <c r="K300" s="81"/>
      <c r="L300" s="55"/>
      <c r="M300" s="86"/>
      <c r="N300" s="55"/>
      <c r="O300" s="55"/>
      <c r="P300" s="54"/>
      <c r="Q300" s="59"/>
      <c r="U300" s="62" t="str">
        <f>IF(OR(ISBLANK(H300),ISBLANK(J300),ISBLANK(#REF!)), "",(H300*J300/#REF!))</f>
        <v/>
      </c>
      <c r="V300" s="62" t="str">
        <f>IF(OR(ISBLANK(I300),ISBLANK(K300),ISBLANK(#REF!)), "", (I300*K300/#REF!))</f>
        <v/>
      </c>
      <c r="W300" s="62" t="str">
        <f t="shared" si="8"/>
        <v/>
      </c>
      <c r="X300" s="63" t="str">
        <f>IF(COUNT(#REF!,W300)=2,#REF!-W300, "")</f>
        <v/>
      </c>
      <c r="Z300" s="36" t="str">
        <f t="shared" si="9"/>
        <v/>
      </c>
    </row>
    <row r="301" spans="2:26" x14ac:dyDescent="0.25">
      <c r="B301" s="38">
        <v>8370</v>
      </c>
      <c r="C301" s="39" t="s">
        <v>248</v>
      </c>
      <c r="D301" s="39" t="s">
        <v>1161</v>
      </c>
      <c r="E301" s="39" t="s">
        <v>1161</v>
      </c>
      <c r="F301" s="40">
        <v>50.666699000000001</v>
      </c>
      <c r="G301" s="41">
        <v>-120.16669899999999</v>
      </c>
      <c r="H301" s="34"/>
      <c r="I301" s="34"/>
      <c r="J301" s="80"/>
      <c r="K301" s="81"/>
      <c r="L301" s="55"/>
      <c r="M301" s="86"/>
      <c r="N301" s="55"/>
      <c r="O301" s="55"/>
      <c r="P301" s="54"/>
      <c r="Q301" s="59"/>
      <c r="U301" s="62" t="str">
        <f>IF(OR(ISBLANK(H301),ISBLANK(J301),ISBLANK(#REF!)), "",(H301*J301/#REF!))</f>
        <v/>
      </c>
      <c r="V301" s="62" t="str">
        <f>IF(OR(ISBLANK(I301),ISBLANK(K301),ISBLANK(#REF!)), "", (I301*K301/#REF!))</f>
        <v/>
      </c>
      <c r="W301" s="62" t="str">
        <f t="shared" si="8"/>
        <v/>
      </c>
      <c r="X301" s="63" t="str">
        <f>IF(COUNT(#REF!,W301)=2,#REF!-W301, "")</f>
        <v/>
      </c>
      <c r="Z301" s="36" t="str">
        <f t="shared" si="9"/>
        <v/>
      </c>
    </row>
    <row r="302" spans="2:26" x14ac:dyDescent="0.25">
      <c r="B302" s="38">
        <v>50635</v>
      </c>
      <c r="C302" s="39" t="s">
        <v>249</v>
      </c>
      <c r="D302" s="39" t="s">
        <v>1160</v>
      </c>
      <c r="E302" s="39" t="s">
        <v>1160</v>
      </c>
      <c r="F302" s="40">
        <v>51.015832512000003</v>
      </c>
      <c r="G302" s="41">
        <v>-125.61446889699999</v>
      </c>
      <c r="H302" s="34"/>
      <c r="I302" s="34"/>
      <c r="J302" s="80"/>
      <c r="K302" s="81"/>
      <c r="L302" s="55"/>
      <c r="M302" s="86"/>
      <c r="N302" s="55"/>
      <c r="O302" s="55"/>
      <c r="P302" s="54"/>
      <c r="Q302" s="59"/>
      <c r="U302" s="62" t="str">
        <f>IF(OR(ISBLANK(H302),ISBLANK(J302),ISBLANK(#REF!)), "",(H302*J302/#REF!))</f>
        <v/>
      </c>
      <c r="V302" s="62" t="str">
        <f>IF(OR(ISBLANK(I302),ISBLANK(K302),ISBLANK(#REF!)), "", (I302*K302/#REF!))</f>
        <v/>
      </c>
      <c r="W302" s="62" t="str">
        <f t="shared" si="8"/>
        <v/>
      </c>
      <c r="X302" s="63" t="str">
        <f>IF(COUNT(#REF!,W302)=2,#REF!-W302, "")</f>
        <v/>
      </c>
      <c r="Z302" s="36">
        <f t="shared" si="9"/>
        <v>0</v>
      </c>
    </row>
    <row r="303" spans="2:26" x14ac:dyDescent="0.25">
      <c r="B303" s="38">
        <v>8811</v>
      </c>
      <c r="C303" s="39" t="s">
        <v>250</v>
      </c>
      <c r="D303" s="39" t="s">
        <v>1161</v>
      </c>
      <c r="E303" s="39" t="s">
        <v>1160</v>
      </c>
      <c r="F303" s="40">
        <v>53.988900000000001</v>
      </c>
      <c r="G303" s="41">
        <v>-125.79170000000001</v>
      </c>
      <c r="H303" s="34"/>
      <c r="I303" s="34"/>
      <c r="J303" s="80"/>
      <c r="K303" s="81"/>
      <c r="L303" s="55"/>
      <c r="M303" s="86"/>
      <c r="N303" s="55"/>
      <c r="O303" s="55"/>
      <c r="P303" s="54"/>
      <c r="Q303" s="59"/>
      <c r="U303" s="62" t="str">
        <f>IF(OR(ISBLANK(H303),ISBLANK(J303),ISBLANK(#REF!)), "",(H303*J303/#REF!))</f>
        <v/>
      </c>
      <c r="V303" s="62" t="str">
        <f>IF(OR(ISBLANK(I303),ISBLANK(K303),ISBLANK(#REF!)), "", (I303*K303/#REF!))</f>
        <v/>
      </c>
      <c r="W303" s="62" t="str">
        <f t="shared" si="8"/>
        <v/>
      </c>
      <c r="X303" s="63" t="str">
        <f>IF(COUNT(#REF!,W303)=2,#REF!-W303, "")</f>
        <v/>
      </c>
      <c r="Z303" s="36" t="str">
        <f t="shared" si="9"/>
        <v/>
      </c>
    </row>
    <row r="304" spans="2:26" x14ac:dyDescent="0.25">
      <c r="B304" s="38">
        <v>8169</v>
      </c>
      <c r="C304" s="39" t="s">
        <v>251</v>
      </c>
      <c r="D304" s="39" t="s">
        <v>1160</v>
      </c>
      <c r="E304" s="39" t="s">
        <v>1160</v>
      </c>
      <c r="F304" s="40">
        <v>50.55</v>
      </c>
      <c r="G304" s="41">
        <v>-122.4833</v>
      </c>
      <c r="H304" s="34"/>
      <c r="I304" s="34"/>
      <c r="J304" s="80"/>
      <c r="K304" s="81"/>
      <c r="L304" s="55"/>
      <c r="M304" s="86"/>
      <c r="N304" s="55"/>
      <c r="O304" s="55"/>
      <c r="P304" s="54"/>
      <c r="Q304" s="59"/>
      <c r="U304" s="62" t="str">
        <f>IF(OR(ISBLANK(H304),ISBLANK(J304),ISBLANK(#REF!)), "",(H304*J304/#REF!))</f>
        <v/>
      </c>
      <c r="V304" s="62" t="str">
        <f>IF(OR(ISBLANK(I304),ISBLANK(K304),ISBLANK(#REF!)), "", (I304*K304/#REF!))</f>
        <v/>
      </c>
      <c r="W304" s="62" t="str">
        <f t="shared" si="8"/>
        <v/>
      </c>
      <c r="X304" s="63" t="str">
        <f>IF(COUNT(#REF!,W304)=2,#REF!-W304, "")</f>
        <v/>
      </c>
      <c r="Z304" s="36">
        <f t="shared" si="9"/>
        <v>0</v>
      </c>
    </row>
    <row r="305" spans="2:26" x14ac:dyDescent="0.25">
      <c r="B305" s="38">
        <v>8395</v>
      </c>
      <c r="C305" s="39" t="s">
        <v>252</v>
      </c>
      <c r="D305" s="39" t="s">
        <v>1161</v>
      </c>
      <c r="E305" s="39" t="s">
        <v>1160</v>
      </c>
      <c r="F305" s="40">
        <v>51.3</v>
      </c>
      <c r="G305" s="41">
        <v>-120.18329900000001</v>
      </c>
      <c r="H305" s="34"/>
      <c r="I305" s="34"/>
      <c r="J305" s="80"/>
      <c r="K305" s="81"/>
      <c r="L305" s="55"/>
      <c r="M305" s="86"/>
      <c r="N305" s="55"/>
      <c r="O305" s="55"/>
      <c r="P305" s="54"/>
      <c r="Q305" s="59"/>
      <c r="U305" s="62" t="str">
        <f>IF(OR(ISBLANK(H305),ISBLANK(J305),ISBLANK(#REF!)), "",(H305*J305/#REF!))</f>
        <v/>
      </c>
      <c r="V305" s="62" t="str">
        <f>IF(OR(ISBLANK(I305),ISBLANK(K305),ISBLANK(#REF!)), "", (I305*K305/#REF!))</f>
        <v/>
      </c>
      <c r="W305" s="62" t="str">
        <f t="shared" si="8"/>
        <v/>
      </c>
      <c r="X305" s="63" t="str">
        <f>IF(COUNT(#REF!,W305)=2,#REF!-W305, "")</f>
        <v/>
      </c>
      <c r="Z305" s="36" t="str">
        <f t="shared" si="9"/>
        <v/>
      </c>
    </row>
    <row r="306" spans="2:26" x14ac:dyDescent="0.25">
      <c r="B306" s="38">
        <v>8713</v>
      </c>
      <c r="C306" s="39" t="s">
        <v>253</v>
      </c>
      <c r="D306" s="39" t="s">
        <v>1161</v>
      </c>
      <c r="E306" s="39" t="s">
        <v>1161</v>
      </c>
      <c r="F306" s="40">
        <v>49.362060999999997</v>
      </c>
      <c r="G306" s="41">
        <v>-124.50592899999999</v>
      </c>
      <c r="H306" s="34"/>
      <c r="I306" s="34"/>
      <c r="J306" s="80"/>
      <c r="K306" s="81"/>
      <c r="L306" s="55"/>
      <c r="M306" s="86"/>
      <c r="N306" s="55"/>
      <c r="O306" s="55"/>
      <c r="P306" s="54"/>
      <c r="Q306" s="59"/>
      <c r="U306" s="62" t="str">
        <f>IF(OR(ISBLANK(H306),ISBLANK(J306),ISBLANK(#REF!)), "",(H306*J306/#REF!))</f>
        <v/>
      </c>
      <c r="V306" s="62" t="str">
        <f>IF(OR(ISBLANK(I306),ISBLANK(K306),ISBLANK(#REF!)), "", (I306*K306/#REF!))</f>
        <v/>
      </c>
      <c r="W306" s="62" t="str">
        <f t="shared" si="8"/>
        <v/>
      </c>
      <c r="X306" s="63" t="str">
        <f>IF(COUNT(#REF!,W306)=2,#REF!-W306, "")</f>
        <v/>
      </c>
      <c r="Z306" s="36" t="str">
        <f t="shared" si="9"/>
        <v/>
      </c>
    </row>
    <row r="307" spans="2:26" x14ac:dyDescent="0.25">
      <c r="B307" s="38">
        <v>8184</v>
      </c>
      <c r="C307" s="39" t="s">
        <v>254</v>
      </c>
      <c r="D307" s="39" t="s">
        <v>1161</v>
      </c>
      <c r="E307" s="39" t="s">
        <v>1161</v>
      </c>
      <c r="F307" s="40">
        <v>49.445312000000001</v>
      </c>
      <c r="G307" s="41">
        <v>-123.725533</v>
      </c>
      <c r="H307" s="34"/>
      <c r="I307" s="34"/>
      <c r="J307" s="80"/>
      <c r="K307" s="81"/>
      <c r="L307" s="55"/>
      <c r="M307" s="86"/>
      <c r="N307" s="55"/>
      <c r="O307" s="55"/>
      <c r="P307" s="54"/>
      <c r="Q307" s="59"/>
      <c r="U307" s="62" t="str">
        <f>IF(OR(ISBLANK(H307),ISBLANK(J307),ISBLANK(#REF!)), "",(H307*J307/#REF!))</f>
        <v/>
      </c>
      <c r="V307" s="62" t="str">
        <f>IF(OR(ISBLANK(I307),ISBLANK(K307),ISBLANK(#REF!)), "", (I307*K307/#REF!))</f>
        <v/>
      </c>
      <c r="W307" s="62" t="str">
        <f t="shared" si="8"/>
        <v/>
      </c>
      <c r="X307" s="63" t="str">
        <f>IF(COUNT(#REF!,W307)=2,#REF!-W307, "")</f>
        <v/>
      </c>
      <c r="Z307" s="36" t="str">
        <f t="shared" si="9"/>
        <v/>
      </c>
    </row>
    <row r="308" spans="2:26" x14ac:dyDescent="0.25">
      <c r="B308" s="38">
        <v>8938</v>
      </c>
      <c r="C308" s="39" t="s">
        <v>255</v>
      </c>
      <c r="D308" s="39" t="s">
        <v>1161</v>
      </c>
      <c r="E308" s="39" t="s">
        <v>1161</v>
      </c>
      <c r="F308" s="40">
        <v>55.759514000000003</v>
      </c>
      <c r="G308" s="41">
        <v>-120.234544</v>
      </c>
      <c r="H308" s="34"/>
      <c r="I308" s="34"/>
      <c r="J308" s="80"/>
      <c r="K308" s="81"/>
      <c r="L308" s="55"/>
      <c r="M308" s="86"/>
      <c r="N308" s="55"/>
      <c r="O308" s="55"/>
      <c r="P308" s="54"/>
      <c r="Q308" s="59"/>
      <c r="U308" s="62" t="str">
        <f>IF(OR(ISBLANK(H308),ISBLANK(J308),ISBLANK(#REF!)), "",(H308*J308/#REF!))</f>
        <v/>
      </c>
      <c r="V308" s="62" t="str">
        <f>IF(OR(ISBLANK(I308),ISBLANK(K308),ISBLANK(#REF!)), "", (I308*K308/#REF!))</f>
        <v/>
      </c>
      <c r="W308" s="62" t="str">
        <f t="shared" si="8"/>
        <v/>
      </c>
      <c r="X308" s="63" t="str">
        <f>IF(COUNT(#REF!,W308)=2,#REF!-W308, "")</f>
        <v/>
      </c>
      <c r="Z308" s="36" t="str">
        <f t="shared" si="9"/>
        <v/>
      </c>
    </row>
    <row r="309" spans="2:26" x14ac:dyDescent="0.25">
      <c r="B309" s="38">
        <v>8539</v>
      </c>
      <c r="C309" s="39" t="s">
        <v>256</v>
      </c>
      <c r="D309" s="39" t="s">
        <v>1161</v>
      </c>
      <c r="E309" s="39" t="s">
        <v>1160</v>
      </c>
      <c r="F309" s="40">
        <v>51.57655278</v>
      </c>
      <c r="G309" s="41">
        <v>-127.59223056</v>
      </c>
      <c r="H309" s="34"/>
      <c r="I309" s="34"/>
      <c r="J309" s="80"/>
      <c r="K309" s="81"/>
      <c r="L309" s="55"/>
      <c r="M309" s="86"/>
      <c r="N309" s="55"/>
      <c r="O309" s="55"/>
      <c r="P309" s="54"/>
      <c r="Q309" s="59"/>
      <c r="U309" s="62" t="str">
        <f>IF(OR(ISBLANK(H309),ISBLANK(J309),ISBLANK(#REF!)), "",(H309*J309/#REF!))</f>
        <v/>
      </c>
      <c r="V309" s="62" t="str">
        <f>IF(OR(ISBLANK(I309),ISBLANK(K309),ISBLANK(#REF!)), "", (I309*K309/#REF!))</f>
        <v/>
      </c>
      <c r="W309" s="62" t="str">
        <f t="shared" si="8"/>
        <v/>
      </c>
      <c r="X309" s="63" t="str">
        <f>IF(COUNT(#REF!,W309)=2,#REF!-W309, "")</f>
        <v/>
      </c>
      <c r="Z309" s="36" t="str">
        <f t="shared" si="9"/>
        <v/>
      </c>
    </row>
    <row r="310" spans="2:26" x14ac:dyDescent="0.25">
      <c r="B310" s="38">
        <v>8983</v>
      </c>
      <c r="C310" s="39" t="s">
        <v>257</v>
      </c>
      <c r="D310" s="39" t="s">
        <v>1161</v>
      </c>
      <c r="E310" s="39" t="s">
        <v>1160</v>
      </c>
      <c r="F310" s="40">
        <v>58.439399999999999</v>
      </c>
      <c r="G310" s="41">
        <v>-129.995499</v>
      </c>
      <c r="H310" s="34"/>
      <c r="I310" s="34"/>
      <c r="J310" s="80"/>
      <c r="K310" s="81"/>
      <c r="L310" s="55"/>
      <c r="M310" s="86"/>
      <c r="N310" s="55"/>
      <c r="O310" s="55"/>
      <c r="P310" s="54"/>
      <c r="Q310" s="59"/>
      <c r="U310" s="62" t="str">
        <f>IF(OR(ISBLANK(H310),ISBLANK(J310),ISBLANK(#REF!)), "",(H310*J310/#REF!))</f>
        <v/>
      </c>
      <c r="V310" s="62" t="str">
        <f>IF(OR(ISBLANK(I310),ISBLANK(K310),ISBLANK(#REF!)), "", (I310*K310/#REF!))</f>
        <v/>
      </c>
      <c r="W310" s="62" t="str">
        <f t="shared" si="8"/>
        <v/>
      </c>
      <c r="X310" s="63" t="str">
        <f>IF(COUNT(#REF!,W310)=2,#REF!-W310, "")</f>
        <v/>
      </c>
      <c r="Z310" s="36" t="str">
        <f t="shared" si="9"/>
        <v/>
      </c>
    </row>
    <row r="311" spans="2:26" x14ac:dyDescent="0.25">
      <c r="B311" s="38">
        <v>8787</v>
      </c>
      <c r="C311" s="39" t="s">
        <v>258</v>
      </c>
      <c r="D311" s="39" t="s">
        <v>1161</v>
      </c>
      <c r="E311" s="39" t="s">
        <v>1160</v>
      </c>
      <c r="F311" s="40">
        <v>54.300001000000002</v>
      </c>
      <c r="G311" s="41">
        <v>-125.83330100000001</v>
      </c>
      <c r="H311" s="34"/>
      <c r="I311" s="34"/>
      <c r="J311" s="80"/>
      <c r="K311" s="81"/>
      <c r="L311" s="55"/>
      <c r="M311" s="86"/>
      <c r="N311" s="55"/>
      <c r="O311" s="55"/>
      <c r="P311" s="54"/>
      <c r="Q311" s="59"/>
      <c r="U311" s="62" t="str">
        <f>IF(OR(ISBLANK(H311),ISBLANK(J311),ISBLANK(#REF!)), "",(H311*J311/#REF!))</f>
        <v/>
      </c>
      <c r="V311" s="62" t="str">
        <f>IF(OR(ISBLANK(I311),ISBLANK(K311),ISBLANK(#REF!)), "", (I311*K311/#REF!))</f>
        <v/>
      </c>
      <c r="W311" s="62" t="str">
        <f t="shared" si="8"/>
        <v/>
      </c>
      <c r="X311" s="63" t="str">
        <f>IF(COUNT(#REF!,W311)=2,#REF!-W311, "")</f>
        <v/>
      </c>
      <c r="Z311" s="36" t="str">
        <f t="shared" si="9"/>
        <v/>
      </c>
    </row>
    <row r="312" spans="2:26" x14ac:dyDescent="0.25">
      <c r="B312" s="38">
        <v>8723</v>
      </c>
      <c r="C312" s="39" t="s">
        <v>259</v>
      </c>
      <c r="D312" s="39" t="s">
        <v>1161</v>
      </c>
      <c r="E312" s="39" t="s">
        <v>1160</v>
      </c>
      <c r="F312" s="40">
        <v>49.464233999999998</v>
      </c>
      <c r="G312" s="41">
        <v>-124.724611</v>
      </c>
      <c r="H312" s="34"/>
      <c r="I312" s="34"/>
      <c r="J312" s="80"/>
      <c r="K312" s="81"/>
      <c r="L312" s="55"/>
      <c r="M312" s="86"/>
      <c r="N312" s="55"/>
      <c r="O312" s="55"/>
      <c r="P312" s="54"/>
      <c r="Q312" s="59"/>
      <c r="U312" s="62" t="str">
        <f>IF(OR(ISBLANK(H312),ISBLANK(J312),ISBLANK(#REF!)), "",(H312*J312/#REF!))</f>
        <v/>
      </c>
      <c r="V312" s="62" t="str">
        <f>IF(OR(ISBLANK(I312),ISBLANK(K312),ISBLANK(#REF!)), "", (I312*K312/#REF!))</f>
        <v/>
      </c>
      <c r="W312" s="62" t="str">
        <f t="shared" si="8"/>
        <v/>
      </c>
      <c r="X312" s="63" t="str">
        <f>IF(COUNT(#REF!,W312)=2,#REF!-W312, "")</f>
        <v/>
      </c>
      <c r="Z312" s="36" t="str">
        <f t="shared" si="9"/>
        <v/>
      </c>
    </row>
    <row r="313" spans="2:26" x14ac:dyDescent="0.25">
      <c r="B313" s="38">
        <v>8659</v>
      </c>
      <c r="C313" s="39" t="s">
        <v>260</v>
      </c>
      <c r="D313" s="39" t="s">
        <v>1161</v>
      </c>
      <c r="E313" s="39" t="s">
        <v>1161</v>
      </c>
      <c r="F313" s="40">
        <v>48.679566999999999</v>
      </c>
      <c r="G313" s="41">
        <v>-123.47251799999999</v>
      </c>
      <c r="H313" s="34"/>
      <c r="I313" s="34"/>
      <c r="J313" s="80"/>
      <c r="K313" s="81"/>
      <c r="L313" s="55"/>
      <c r="M313" s="86"/>
      <c r="N313" s="55"/>
      <c r="O313" s="55"/>
      <c r="P313" s="54"/>
      <c r="Q313" s="59"/>
      <c r="U313" s="62" t="str">
        <f>IF(OR(ISBLANK(H313),ISBLANK(J313),ISBLANK(#REF!)), "",(H313*J313/#REF!))</f>
        <v/>
      </c>
      <c r="V313" s="62" t="str">
        <f>IF(OR(ISBLANK(I313),ISBLANK(K313),ISBLANK(#REF!)), "", (I313*K313/#REF!))</f>
        <v/>
      </c>
      <c r="W313" s="62" t="str">
        <f t="shared" si="8"/>
        <v/>
      </c>
      <c r="X313" s="63" t="str">
        <f>IF(COUNT(#REF!,W313)=2,#REF!-W313, "")</f>
        <v/>
      </c>
      <c r="Z313" s="36" t="str">
        <f t="shared" si="9"/>
        <v/>
      </c>
    </row>
    <row r="314" spans="2:26" x14ac:dyDescent="0.25">
      <c r="B314" s="38">
        <v>8118</v>
      </c>
      <c r="C314" s="39" t="s">
        <v>260</v>
      </c>
      <c r="D314" s="39" t="s">
        <v>1161</v>
      </c>
      <c r="E314" s="39" t="s">
        <v>1161</v>
      </c>
      <c r="F314" s="40">
        <v>49.323228999999998</v>
      </c>
      <c r="G314" s="41">
        <v>-122.947901</v>
      </c>
      <c r="H314" s="34"/>
      <c r="I314" s="34"/>
      <c r="J314" s="80"/>
      <c r="K314" s="81"/>
      <c r="L314" s="55"/>
      <c r="M314" s="86"/>
      <c r="N314" s="55"/>
      <c r="O314" s="55"/>
      <c r="P314" s="54"/>
      <c r="Q314" s="59"/>
      <c r="U314" s="62" t="str">
        <f>IF(OR(ISBLANK(H314),ISBLANK(J314),ISBLANK(#REF!)), "",(H314*J314/#REF!))</f>
        <v/>
      </c>
      <c r="V314" s="62" t="str">
        <f>IF(OR(ISBLANK(I314),ISBLANK(K314),ISBLANK(#REF!)), "", (I314*K314/#REF!))</f>
        <v/>
      </c>
      <c r="W314" s="62" t="str">
        <f t="shared" si="8"/>
        <v/>
      </c>
      <c r="X314" s="63" t="str">
        <f>IF(COUNT(#REF!,W314)=2,#REF!-W314, "")</f>
        <v/>
      </c>
      <c r="Z314" s="36" t="str">
        <f t="shared" si="9"/>
        <v/>
      </c>
    </row>
    <row r="315" spans="2:26" x14ac:dyDescent="0.25">
      <c r="B315" s="38">
        <v>8306</v>
      </c>
      <c r="C315" s="39" t="s">
        <v>261</v>
      </c>
      <c r="D315" s="39" t="s">
        <v>1161</v>
      </c>
      <c r="E315" s="39" t="s">
        <v>1160</v>
      </c>
      <c r="F315" s="40">
        <v>50.609368000000003</v>
      </c>
      <c r="G315" s="41">
        <v>-119.213438</v>
      </c>
      <c r="H315" s="34"/>
      <c r="I315" s="34"/>
      <c r="J315" s="80"/>
      <c r="K315" s="81"/>
      <c r="L315" s="55"/>
      <c r="M315" s="86"/>
      <c r="N315" s="55"/>
      <c r="O315" s="55"/>
      <c r="P315" s="54"/>
      <c r="Q315" s="59"/>
      <c r="U315" s="62" t="str">
        <f>IF(OR(ISBLANK(H315),ISBLANK(J315),ISBLANK(#REF!)), "",(H315*J315/#REF!))</f>
        <v/>
      </c>
      <c r="V315" s="62" t="str">
        <f>IF(OR(ISBLANK(I315),ISBLANK(K315),ISBLANK(#REF!)), "", (I315*K315/#REF!))</f>
        <v/>
      </c>
      <c r="W315" s="62" t="str">
        <f t="shared" si="8"/>
        <v/>
      </c>
      <c r="X315" s="63" t="str">
        <f>IF(COUNT(#REF!,W315)=2,#REF!-W315, "")</f>
        <v/>
      </c>
      <c r="Z315" s="36" t="str">
        <f t="shared" si="9"/>
        <v/>
      </c>
    </row>
    <row r="316" spans="2:26" x14ac:dyDescent="0.25">
      <c r="B316" s="38">
        <v>9021</v>
      </c>
      <c r="C316" s="39" t="s">
        <v>262</v>
      </c>
      <c r="D316" s="39" t="s">
        <v>1161</v>
      </c>
      <c r="E316" s="39" t="s">
        <v>1160</v>
      </c>
      <c r="F316" s="40">
        <v>49.416217000000003</v>
      </c>
      <c r="G316" s="41">
        <v>-118.039438</v>
      </c>
      <c r="H316" s="34"/>
      <c r="I316" s="34"/>
      <c r="J316" s="80"/>
      <c r="K316" s="81"/>
      <c r="L316" s="55"/>
      <c r="M316" s="86"/>
      <c r="N316" s="55"/>
      <c r="O316" s="55"/>
      <c r="P316" s="54"/>
      <c r="Q316" s="59"/>
      <c r="U316" s="62" t="str">
        <f>IF(OR(ISBLANK(H316),ISBLANK(J316),ISBLANK(#REF!)), "",(H316*J316/#REF!))</f>
        <v/>
      </c>
      <c r="V316" s="62" t="str">
        <f>IF(OR(ISBLANK(I316),ISBLANK(K316),ISBLANK(#REF!)), "", (I316*K316/#REF!))</f>
        <v/>
      </c>
      <c r="W316" s="62" t="str">
        <f t="shared" si="8"/>
        <v/>
      </c>
      <c r="X316" s="63" t="str">
        <f>IF(COUNT(#REF!,W316)=2,#REF!-W316, "")</f>
        <v/>
      </c>
      <c r="Z316" s="36" t="str">
        <f t="shared" si="9"/>
        <v/>
      </c>
    </row>
    <row r="317" spans="2:26" x14ac:dyDescent="0.25">
      <c r="B317" s="38">
        <v>8675</v>
      </c>
      <c r="C317" s="39" t="s">
        <v>263</v>
      </c>
      <c r="D317" s="39" t="s">
        <v>1161</v>
      </c>
      <c r="E317" s="39" t="s">
        <v>1161</v>
      </c>
      <c r="F317" s="40">
        <v>48.752800000000001</v>
      </c>
      <c r="G317" s="41">
        <v>-123.758301</v>
      </c>
      <c r="H317" s="34"/>
      <c r="I317" s="34"/>
      <c r="J317" s="80"/>
      <c r="K317" s="81"/>
      <c r="L317" s="55"/>
      <c r="M317" s="86"/>
      <c r="N317" s="55"/>
      <c r="O317" s="55"/>
      <c r="P317" s="54"/>
      <c r="Q317" s="59"/>
      <c r="U317" s="62" t="str">
        <f>IF(OR(ISBLANK(H317),ISBLANK(J317),ISBLANK(#REF!)), "",(H317*J317/#REF!))</f>
        <v/>
      </c>
      <c r="V317" s="62" t="str">
        <f>IF(OR(ISBLANK(I317),ISBLANK(K317),ISBLANK(#REF!)), "", (I317*K317/#REF!))</f>
        <v/>
      </c>
      <c r="W317" s="62" t="str">
        <f t="shared" si="8"/>
        <v/>
      </c>
      <c r="X317" s="63" t="str">
        <f>IF(COUNT(#REF!,W317)=2,#REF!-W317, "")</f>
        <v/>
      </c>
      <c r="Z317" s="36" t="str">
        <f t="shared" si="9"/>
        <v/>
      </c>
    </row>
    <row r="318" spans="2:26" x14ac:dyDescent="0.25">
      <c r="B318" s="38">
        <v>8488</v>
      </c>
      <c r="C318" s="39" t="s">
        <v>264</v>
      </c>
      <c r="D318" s="39" t="s">
        <v>1161</v>
      </c>
      <c r="E318" s="39" t="s">
        <v>1160</v>
      </c>
      <c r="F318" s="40">
        <v>51.6083</v>
      </c>
      <c r="G318" s="41">
        <v>-120.849999</v>
      </c>
      <c r="H318" s="34"/>
      <c r="I318" s="34"/>
      <c r="J318" s="80"/>
      <c r="K318" s="81"/>
      <c r="L318" s="55"/>
      <c r="M318" s="86"/>
      <c r="N318" s="55"/>
      <c r="O318" s="55"/>
      <c r="P318" s="54"/>
      <c r="Q318" s="59"/>
      <c r="U318" s="62" t="str">
        <f>IF(OR(ISBLANK(H318),ISBLANK(J318),ISBLANK(#REF!)), "",(H318*J318/#REF!))</f>
        <v/>
      </c>
      <c r="V318" s="62" t="str">
        <f>IF(OR(ISBLANK(I318),ISBLANK(K318),ISBLANK(#REF!)), "", (I318*K318/#REF!))</f>
        <v/>
      </c>
      <c r="W318" s="62" t="str">
        <f t="shared" si="8"/>
        <v/>
      </c>
      <c r="X318" s="63" t="str">
        <f>IF(COUNT(#REF!,W318)=2,#REF!-W318, "")</f>
        <v/>
      </c>
      <c r="Z318" s="36" t="str">
        <f t="shared" si="9"/>
        <v/>
      </c>
    </row>
    <row r="319" spans="2:26" x14ac:dyDescent="0.25">
      <c r="B319" s="38">
        <v>8119</v>
      </c>
      <c r="C319" s="39" t="s">
        <v>265</v>
      </c>
      <c r="D319" s="39" t="s">
        <v>1161</v>
      </c>
      <c r="E319" s="39" t="s">
        <v>1161</v>
      </c>
      <c r="F319" s="40">
        <v>49.343024999999997</v>
      </c>
      <c r="G319" s="41">
        <v>-123.08519800000001</v>
      </c>
      <c r="H319" s="34"/>
      <c r="I319" s="34"/>
      <c r="J319" s="80"/>
      <c r="K319" s="81"/>
      <c r="L319" s="55"/>
      <c r="M319" s="86"/>
      <c r="N319" s="55"/>
      <c r="O319" s="55"/>
      <c r="P319" s="54"/>
      <c r="Q319" s="59"/>
      <c r="U319" s="62" t="str">
        <f>IF(OR(ISBLANK(H319),ISBLANK(J319),ISBLANK(#REF!)), "",(H319*J319/#REF!))</f>
        <v/>
      </c>
      <c r="V319" s="62" t="str">
        <f>IF(OR(ISBLANK(I319),ISBLANK(K319),ISBLANK(#REF!)), "", (I319*K319/#REF!))</f>
        <v/>
      </c>
      <c r="W319" s="62" t="str">
        <f t="shared" si="8"/>
        <v/>
      </c>
      <c r="X319" s="63" t="str">
        <f>IF(COUNT(#REF!,W319)=2,#REF!-W319, "")</f>
        <v/>
      </c>
      <c r="Z319" s="36" t="str">
        <f t="shared" si="9"/>
        <v/>
      </c>
    </row>
    <row r="320" spans="2:26" x14ac:dyDescent="0.25">
      <c r="B320" s="38">
        <v>9004</v>
      </c>
      <c r="C320" s="39" t="s">
        <v>266</v>
      </c>
      <c r="D320" s="39" t="s">
        <v>1161</v>
      </c>
      <c r="E320" s="39" t="s">
        <v>1160</v>
      </c>
      <c r="F320" s="40">
        <v>54.008620999999998</v>
      </c>
      <c r="G320" s="41">
        <v>-132.129479</v>
      </c>
      <c r="H320" s="34"/>
      <c r="I320" s="34"/>
      <c r="J320" s="80"/>
      <c r="K320" s="81"/>
      <c r="L320" s="55"/>
      <c r="M320" s="86"/>
      <c r="N320" s="55"/>
      <c r="O320" s="55"/>
      <c r="P320" s="54"/>
      <c r="Q320" s="59"/>
      <c r="U320" s="62" t="str">
        <f>IF(OR(ISBLANK(H320),ISBLANK(J320),ISBLANK(#REF!)), "",(H320*J320/#REF!))</f>
        <v/>
      </c>
      <c r="V320" s="62" t="str">
        <f>IF(OR(ISBLANK(I320),ISBLANK(K320),ISBLANK(#REF!)), "", (I320*K320/#REF!))</f>
        <v/>
      </c>
      <c r="W320" s="62" t="str">
        <f t="shared" si="8"/>
        <v/>
      </c>
      <c r="X320" s="63" t="str">
        <f>IF(COUNT(#REF!,W320)=2,#REF!-W320, "")</f>
        <v/>
      </c>
      <c r="Z320" s="36" t="str">
        <f t="shared" si="9"/>
        <v/>
      </c>
    </row>
    <row r="321" spans="2:26" x14ac:dyDescent="0.25">
      <c r="B321" s="38">
        <v>8736</v>
      </c>
      <c r="C321" s="39" t="s">
        <v>267</v>
      </c>
      <c r="D321" s="39" t="s">
        <v>1161</v>
      </c>
      <c r="E321" s="39" t="s">
        <v>1160</v>
      </c>
      <c r="F321" s="40">
        <v>49.535791000000003</v>
      </c>
      <c r="G321" s="41">
        <v>-124.813115</v>
      </c>
      <c r="H321" s="34"/>
      <c r="I321" s="34"/>
      <c r="J321" s="80"/>
      <c r="K321" s="81"/>
      <c r="L321" s="55"/>
      <c r="M321" s="86"/>
      <c r="N321" s="55"/>
      <c r="O321" s="55"/>
      <c r="P321" s="54"/>
      <c r="Q321" s="59"/>
      <c r="U321" s="62" t="str">
        <f>IF(OR(ISBLANK(H321),ISBLANK(J321),ISBLANK(#REF!)), "",(H321*J321/#REF!))</f>
        <v/>
      </c>
      <c r="V321" s="62" t="str">
        <f>IF(OR(ISBLANK(I321),ISBLANK(K321),ISBLANK(#REF!)), "", (I321*K321/#REF!))</f>
        <v/>
      </c>
      <c r="W321" s="62" t="str">
        <f t="shared" si="8"/>
        <v/>
      </c>
      <c r="X321" s="63" t="str">
        <f>IF(COUNT(#REF!,W321)=2,#REF!-W321, "")</f>
        <v/>
      </c>
      <c r="Z321" s="36" t="str">
        <f t="shared" si="9"/>
        <v/>
      </c>
    </row>
    <row r="322" spans="2:26" x14ac:dyDescent="0.25">
      <c r="B322" s="38">
        <v>8703</v>
      </c>
      <c r="C322" s="39" t="s">
        <v>268</v>
      </c>
      <c r="D322" s="39" t="s">
        <v>1161</v>
      </c>
      <c r="E322" s="39" t="s">
        <v>1161</v>
      </c>
      <c r="F322" s="40">
        <v>49.205368999999997</v>
      </c>
      <c r="G322" s="41">
        <v>-123.974761</v>
      </c>
      <c r="H322" s="34"/>
      <c r="I322" s="34"/>
      <c r="J322" s="80"/>
      <c r="K322" s="81"/>
      <c r="L322" s="55"/>
      <c r="M322" s="86"/>
      <c r="N322" s="55"/>
      <c r="O322" s="55"/>
      <c r="P322" s="54"/>
      <c r="Q322" s="59"/>
      <c r="U322" s="62" t="str">
        <f>IF(OR(ISBLANK(H322),ISBLANK(J322),ISBLANK(#REF!)), "",(H322*J322/#REF!))</f>
        <v/>
      </c>
      <c r="V322" s="62" t="str">
        <f>IF(OR(ISBLANK(I322),ISBLANK(K322),ISBLANK(#REF!)), "", (I322*K322/#REF!))</f>
        <v/>
      </c>
      <c r="W322" s="62" t="str">
        <f t="shared" si="8"/>
        <v/>
      </c>
      <c r="X322" s="63" t="str">
        <f>IF(COUNT(#REF!,W322)=2,#REF!-W322, "")</f>
        <v/>
      </c>
      <c r="Z322" s="36" t="str">
        <f t="shared" si="9"/>
        <v/>
      </c>
    </row>
    <row r="323" spans="2:26" x14ac:dyDescent="0.25">
      <c r="B323" s="38">
        <v>50579</v>
      </c>
      <c r="C323" s="39" t="s">
        <v>269</v>
      </c>
      <c r="D323" s="39" t="s">
        <v>1160</v>
      </c>
      <c r="E323" s="39" t="s">
        <v>1161</v>
      </c>
      <c r="F323" s="40">
        <v>49.187501865999998</v>
      </c>
      <c r="G323" s="41">
        <v>-122.074570002</v>
      </c>
      <c r="H323" s="34"/>
      <c r="I323" s="34"/>
      <c r="J323" s="80"/>
      <c r="K323" s="81"/>
      <c r="L323" s="55"/>
      <c r="M323" s="86"/>
      <c r="N323" s="55"/>
      <c r="O323" s="55"/>
      <c r="P323" s="54"/>
      <c r="Q323" s="59"/>
      <c r="U323" s="62" t="str">
        <f>IF(OR(ISBLANK(H323),ISBLANK(J323),ISBLANK(#REF!)), "",(H323*J323/#REF!))</f>
        <v/>
      </c>
      <c r="V323" s="62" t="str">
        <f>IF(OR(ISBLANK(I323),ISBLANK(K323),ISBLANK(#REF!)), "", (I323*K323/#REF!))</f>
        <v/>
      </c>
      <c r="W323" s="62" t="str">
        <f t="shared" si="8"/>
        <v/>
      </c>
      <c r="X323" s="63" t="str">
        <f>IF(COUNT(#REF!,W323)=2,#REF!-W323, "")</f>
        <v/>
      </c>
      <c r="Z323" s="36">
        <f t="shared" si="9"/>
        <v>0</v>
      </c>
    </row>
    <row r="324" spans="2:26" x14ac:dyDescent="0.25">
      <c r="B324" s="38">
        <v>8693</v>
      </c>
      <c r="C324" s="39" t="s">
        <v>270</v>
      </c>
      <c r="D324" s="39" t="s">
        <v>1161</v>
      </c>
      <c r="E324" s="39" t="s">
        <v>1161</v>
      </c>
      <c r="F324" s="40">
        <v>49.006030000000003</v>
      </c>
      <c r="G324" s="41">
        <v>-123.84562200000001</v>
      </c>
      <c r="H324" s="34"/>
      <c r="I324" s="34"/>
      <c r="J324" s="80"/>
      <c r="K324" s="81"/>
      <c r="L324" s="55"/>
      <c r="M324" s="86"/>
      <c r="N324" s="55"/>
      <c r="O324" s="55"/>
      <c r="P324" s="54"/>
      <c r="Q324" s="59"/>
      <c r="U324" s="62" t="str">
        <f>IF(OR(ISBLANK(H324),ISBLANK(J324),ISBLANK(#REF!)), "",(H324*J324/#REF!))</f>
        <v/>
      </c>
      <c r="V324" s="62" t="str">
        <f>IF(OR(ISBLANK(I324),ISBLANK(K324),ISBLANK(#REF!)), "", (I324*K324/#REF!))</f>
        <v/>
      </c>
      <c r="W324" s="62" t="str">
        <f t="shared" si="8"/>
        <v/>
      </c>
      <c r="X324" s="63" t="str">
        <f>IF(COUNT(#REF!,W324)=2,#REF!-W324, "")</f>
        <v/>
      </c>
      <c r="Z324" s="36" t="str">
        <f t="shared" si="9"/>
        <v/>
      </c>
    </row>
    <row r="325" spans="2:26" x14ac:dyDescent="0.25">
      <c r="B325" s="38">
        <v>50662</v>
      </c>
      <c r="C325" s="39" t="s">
        <v>271</v>
      </c>
      <c r="D325" s="39" t="s">
        <v>1160</v>
      </c>
      <c r="E325" s="39" t="s">
        <v>1160</v>
      </c>
      <c r="F325" s="40">
        <v>48.809278517000003</v>
      </c>
      <c r="G325" s="41">
        <v>-124.669701742</v>
      </c>
      <c r="H325" s="34"/>
      <c r="I325" s="34"/>
      <c r="J325" s="80"/>
      <c r="K325" s="81"/>
      <c r="L325" s="55"/>
      <c r="M325" s="86"/>
      <c r="N325" s="55"/>
      <c r="O325" s="55"/>
      <c r="P325" s="54"/>
      <c r="Q325" s="59"/>
      <c r="U325" s="62" t="str">
        <f>IF(OR(ISBLANK(H325),ISBLANK(J325),ISBLANK(#REF!)), "",(H325*J325/#REF!))</f>
        <v/>
      </c>
      <c r="V325" s="62" t="str">
        <f>IF(OR(ISBLANK(I325),ISBLANK(K325),ISBLANK(#REF!)), "", (I325*K325/#REF!))</f>
        <v/>
      </c>
      <c r="W325" s="62" t="str">
        <f t="shared" si="8"/>
        <v/>
      </c>
      <c r="X325" s="63" t="str">
        <f>IF(COUNT(#REF!,W325)=2,#REF!-W325, "")</f>
        <v/>
      </c>
      <c r="Z325" s="36">
        <f t="shared" si="9"/>
        <v>0</v>
      </c>
    </row>
    <row r="326" spans="2:26" x14ac:dyDescent="0.25">
      <c r="B326" s="38">
        <v>8869</v>
      </c>
      <c r="C326" s="39" t="s">
        <v>272</v>
      </c>
      <c r="D326" s="39" t="s">
        <v>1161</v>
      </c>
      <c r="E326" s="39" t="s">
        <v>1160</v>
      </c>
      <c r="F326" s="40">
        <v>54.287776999999998</v>
      </c>
      <c r="G326" s="41">
        <v>-130.38749799999999</v>
      </c>
      <c r="H326" s="34"/>
      <c r="I326" s="34"/>
      <c r="J326" s="80"/>
      <c r="K326" s="81"/>
      <c r="L326" s="55"/>
      <c r="M326" s="86"/>
      <c r="N326" s="55"/>
      <c r="O326" s="55"/>
      <c r="P326" s="54"/>
      <c r="Q326" s="59"/>
      <c r="U326" s="62" t="str">
        <f>IF(OR(ISBLANK(H326),ISBLANK(J326),ISBLANK(#REF!)), "",(H326*J326/#REF!))</f>
        <v/>
      </c>
      <c r="V326" s="62" t="str">
        <f>IF(OR(ISBLANK(I326),ISBLANK(K326),ISBLANK(#REF!)), "", (I326*K326/#REF!))</f>
        <v/>
      </c>
      <c r="W326" s="62" t="str">
        <f t="shared" si="8"/>
        <v/>
      </c>
      <c r="X326" s="63" t="str">
        <f>IF(COUNT(#REF!,W326)=2,#REF!-W326, "")</f>
        <v/>
      </c>
      <c r="Z326" s="36" t="str">
        <f t="shared" si="9"/>
        <v/>
      </c>
    </row>
    <row r="327" spans="2:26" x14ac:dyDescent="0.25">
      <c r="B327" s="38">
        <v>8461</v>
      </c>
      <c r="C327" s="39" t="s">
        <v>273</v>
      </c>
      <c r="D327" s="39" t="s">
        <v>1161</v>
      </c>
      <c r="E327" s="39" t="s">
        <v>1161</v>
      </c>
      <c r="F327" s="40">
        <v>52.094360999999999</v>
      </c>
      <c r="G327" s="41">
        <v>-122.114278</v>
      </c>
      <c r="H327" s="34"/>
      <c r="I327" s="34"/>
      <c r="J327" s="80"/>
      <c r="K327" s="81"/>
      <c r="L327" s="55"/>
      <c r="M327" s="86"/>
      <c r="N327" s="55"/>
      <c r="O327" s="55"/>
      <c r="P327" s="54"/>
      <c r="Q327" s="59"/>
      <c r="U327" s="62" t="str">
        <f>IF(OR(ISBLANK(H327),ISBLANK(J327),ISBLANK(#REF!)), "",(H327*J327/#REF!))</f>
        <v/>
      </c>
      <c r="V327" s="62" t="str">
        <f>IF(OR(ISBLANK(I327),ISBLANK(K327),ISBLANK(#REF!)), "", (I327*K327/#REF!))</f>
        <v/>
      </c>
      <c r="W327" s="62" t="str">
        <f t="shared" si="8"/>
        <v/>
      </c>
      <c r="X327" s="63" t="str">
        <f>IF(COUNT(#REF!,W327)=2,#REF!-W327, "")</f>
        <v/>
      </c>
      <c r="Z327" s="36" t="str">
        <f t="shared" si="9"/>
        <v/>
      </c>
    </row>
    <row r="328" spans="2:26" x14ac:dyDescent="0.25">
      <c r="B328" s="38">
        <v>8500</v>
      </c>
      <c r="C328" s="39" t="s">
        <v>273</v>
      </c>
      <c r="D328" s="39" t="s">
        <v>1161</v>
      </c>
      <c r="E328" s="39" t="s">
        <v>1160</v>
      </c>
      <c r="F328" s="40">
        <v>51.583300999999999</v>
      </c>
      <c r="G328" s="41">
        <v>-122.233299</v>
      </c>
      <c r="H328" s="34"/>
      <c r="I328" s="34"/>
      <c r="J328" s="80"/>
      <c r="K328" s="81"/>
      <c r="L328" s="55"/>
      <c r="M328" s="86"/>
      <c r="N328" s="55"/>
      <c r="O328" s="55"/>
      <c r="P328" s="54"/>
      <c r="Q328" s="59"/>
      <c r="U328" s="62" t="str">
        <f>IF(OR(ISBLANK(H328),ISBLANK(J328),ISBLANK(#REF!)), "",(H328*J328/#REF!))</f>
        <v/>
      </c>
      <c r="V328" s="62" t="str">
        <f>IF(OR(ISBLANK(I328),ISBLANK(K328),ISBLANK(#REF!)), "", (I328*K328/#REF!))</f>
        <v/>
      </c>
      <c r="W328" s="62" t="str">
        <f t="shared" si="8"/>
        <v/>
      </c>
      <c r="X328" s="63" t="str">
        <f>IF(COUNT(#REF!,W328)=2,#REF!-W328, "")</f>
        <v/>
      </c>
      <c r="Z328" s="36" t="str">
        <f t="shared" si="9"/>
        <v/>
      </c>
    </row>
    <row r="329" spans="2:26" x14ac:dyDescent="0.25">
      <c r="B329" s="38">
        <v>8839</v>
      </c>
      <c r="C329" s="39" t="s">
        <v>273</v>
      </c>
      <c r="D329" s="39" t="s">
        <v>1161</v>
      </c>
      <c r="E329" s="39" t="s">
        <v>1160</v>
      </c>
      <c r="F329" s="40">
        <v>54.283299999999997</v>
      </c>
      <c r="G329" s="41">
        <v>-124.266701</v>
      </c>
      <c r="H329" s="34"/>
      <c r="I329" s="34"/>
      <c r="J329" s="80"/>
      <c r="K329" s="81"/>
      <c r="L329" s="55"/>
      <c r="M329" s="86"/>
      <c r="N329" s="55"/>
      <c r="O329" s="55"/>
      <c r="P329" s="54"/>
      <c r="Q329" s="59"/>
      <c r="U329" s="62" t="str">
        <f>IF(OR(ISBLANK(H329),ISBLANK(J329),ISBLANK(#REF!)), "",(H329*J329/#REF!))</f>
        <v/>
      </c>
      <c r="V329" s="62" t="str">
        <f>IF(OR(ISBLANK(I329),ISBLANK(K329),ISBLANK(#REF!)), "", (I329*K329/#REF!))</f>
        <v/>
      </c>
      <c r="W329" s="62" t="str">
        <f t="shared" si="8"/>
        <v/>
      </c>
      <c r="X329" s="63" t="str">
        <f>IF(COUNT(#REF!,W329)=2,#REF!-W329, "")</f>
        <v/>
      </c>
      <c r="Z329" s="36" t="str">
        <f t="shared" si="9"/>
        <v/>
      </c>
    </row>
    <row r="330" spans="2:26" x14ac:dyDescent="0.25">
      <c r="B330" s="38">
        <v>8225</v>
      </c>
      <c r="C330" s="39" t="s">
        <v>274</v>
      </c>
      <c r="D330" s="39" t="s">
        <v>1161</v>
      </c>
      <c r="E330" s="39" t="s">
        <v>1160</v>
      </c>
      <c r="F330" s="40">
        <v>49.484456000000002</v>
      </c>
      <c r="G330" s="41">
        <v>-121.425192</v>
      </c>
      <c r="H330" s="34"/>
      <c r="I330" s="34"/>
      <c r="J330" s="80"/>
      <c r="K330" s="81"/>
      <c r="L330" s="55"/>
      <c r="M330" s="86"/>
      <c r="N330" s="55"/>
      <c r="O330" s="55"/>
      <c r="P330" s="54"/>
      <c r="Q330" s="59"/>
      <c r="U330" s="62" t="str">
        <f>IF(OR(ISBLANK(H330),ISBLANK(J330),ISBLANK(#REF!)), "",(H330*J330/#REF!))</f>
        <v/>
      </c>
      <c r="V330" s="62" t="str">
        <f>IF(OR(ISBLANK(I330),ISBLANK(K330),ISBLANK(#REF!)), "", (I330*K330/#REF!))</f>
        <v/>
      </c>
      <c r="W330" s="62" t="str">
        <f t="shared" si="8"/>
        <v/>
      </c>
      <c r="X330" s="63" t="str">
        <f>IF(COUNT(#REF!,W330)=2,#REF!-W330, "")</f>
        <v/>
      </c>
      <c r="Z330" s="36" t="str">
        <f t="shared" si="9"/>
        <v/>
      </c>
    </row>
    <row r="331" spans="2:26" x14ac:dyDescent="0.25">
      <c r="B331" s="38">
        <v>50548</v>
      </c>
      <c r="C331" s="39" t="s">
        <v>275</v>
      </c>
      <c r="D331" s="39" t="s">
        <v>1160</v>
      </c>
      <c r="E331" s="39" t="s">
        <v>1160</v>
      </c>
      <c r="F331" s="40">
        <v>56.577853627000003</v>
      </c>
      <c r="G331" s="41">
        <v>-120.495585061</v>
      </c>
      <c r="H331" s="34"/>
      <c r="I331" s="34"/>
      <c r="J331" s="80"/>
      <c r="K331" s="81"/>
      <c r="L331" s="55"/>
      <c r="M331" s="86"/>
      <c r="N331" s="55"/>
      <c r="O331" s="55"/>
      <c r="P331" s="54"/>
      <c r="Q331" s="59"/>
      <c r="U331" s="62" t="str">
        <f>IF(OR(ISBLANK(H331),ISBLANK(J331),ISBLANK(#REF!)), "",(H331*J331/#REF!))</f>
        <v/>
      </c>
      <c r="V331" s="62" t="str">
        <f>IF(OR(ISBLANK(I331),ISBLANK(K331),ISBLANK(#REF!)), "", (I331*K331/#REF!))</f>
        <v/>
      </c>
      <c r="W331" s="62" t="str">
        <f t="shared" si="8"/>
        <v/>
      </c>
      <c r="X331" s="63" t="str">
        <f>IF(COUNT(#REF!,W331)=2,#REF!-W331, "")</f>
        <v/>
      </c>
      <c r="Z331" s="36">
        <f t="shared" si="9"/>
        <v>0</v>
      </c>
    </row>
    <row r="332" spans="2:26" x14ac:dyDescent="0.25">
      <c r="B332" s="38">
        <v>8912</v>
      </c>
      <c r="C332" s="39" t="s">
        <v>276</v>
      </c>
      <c r="D332" s="39" t="s">
        <v>1161</v>
      </c>
      <c r="E332" s="39" t="s">
        <v>1160</v>
      </c>
      <c r="F332" s="40">
        <v>55.662477000000003</v>
      </c>
      <c r="G332" s="41">
        <v>-121.734267</v>
      </c>
      <c r="H332" s="34"/>
      <c r="I332" s="34"/>
      <c r="J332" s="80"/>
      <c r="K332" s="81"/>
      <c r="L332" s="55"/>
      <c r="M332" s="86"/>
      <c r="N332" s="55"/>
      <c r="O332" s="55"/>
      <c r="P332" s="54"/>
      <c r="Q332" s="59"/>
      <c r="U332" s="62" t="str">
        <f>IF(OR(ISBLANK(H332),ISBLANK(J332),ISBLANK(#REF!)), "",(H332*J332/#REF!))</f>
        <v/>
      </c>
      <c r="V332" s="62" t="str">
        <f>IF(OR(ISBLANK(I332),ISBLANK(K332),ISBLANK(#REF!)), "", (I332*K332/#REF!))</f>
        <v/>
      </c>
      <c r="W332" s="62" t="str">
        <f t="shared" si="8"/>
        <v/>
      </c>
      <c r="X332" s="63" t="str">
        <f>IF(COUNT(#REF!,W332)=2,#REF!-W332, "")</f>
        <v/>
      </c>
      <c r="Z332" s="36" t="str">
        <f t="shared" si="9"/>
        <v/>
      </c>
    </row>
    <row r="333" spans="2:26" x14ac:dyDescent="0.25">
      <c r="B333" s="38">
        <v>8708</v>
      </c>
      <c r="C333" s="39" t="s">
        <v>277</v>
      </c>
      <c r="D333" s="39" t="s">
        <v>1161</v>
      </c>
      <c r="E333" s="39" t="s">
        <v>1161</v>
      </c>
      <c r="F333" s="40">
        <v>49.288449</v>
      </c>
      <c r="G333" s="41">
        <v>-124.146733</v>
      </c>
      <c r="H333" s="34"/>
      <c r="I333" s="34"/>
      <c r="J333" s="80"/>
      <c r="K333" s="81"/>
      <c r="L333" s="55"/>
      <c r="M333" s="86"/>
      <c r="N333" s="55"/>
      <c r="O333" s="55"/>
      <c r="P333" s="54"/>
      <c r="Q333" s="59"/>
      <c r="U333" s="62" t="str">
        <f>IF(OR(ISBLANK(H333),ISBLANK(J333),ISBLANK(#REF!)), "",(H333*J333/#REF!))</f>
        <v/>
      </c>
      <c r="V333" s="62" t="str">
        <f>IF(OR(ISBLANK(I333),ISBLANK(K333),ISBLANK(#REF!)), "", (I333*K333/#REF!))</f>
        <v/>
      </c>
      <c r="W333" s="62" t="str">
        <f t="shared" si="8"/>
        <v/>
      </c>
      <c r="X333" s="63" t="str">
        <f>IF(COUNT(#REF!,W333)=2,#REF!-W333, "")</f>
        <v/>
      </c>
      <c r="Z333" s="36" t="str">
        <f t="shared" si="9"/>
        <v/>
      </c>
    </row>
    <row r="334" spans="2:26" x14ac:dyDescent="0.25">
      <c r="B334" s="38">
        <v>8415</v>
      </c>
      <c r="C334" s="39" t="s">
        <v>278</v>
      </c>
      <c r="D334" s="39" t="s">
        <v>1161</v>
      </c>
      <c r="E334" s="39" t="s">
        <v>1160</v>
      </c>
      <c r="F334" s="40">
        <v>53.742521000000004</v>
      </c>
      <c r="G334" s="41">
        <v>-121.026079</v>
      </c>
      <c r="H334" s="34"/>
      <c r="I334" s="34"/>
      <c r="J334" s="80"/>
      <c r="K334" s="81"/>
      <c r="L334" s="55"/>
      <c r="M334" s="86"/>
      <c r="N334" s="55"/>
      <c r="O334" s="55"/>
      <c r="P334" s="54"/>
      <c r="Q334" s="59"/>
      <c r="U334" s="62" t="str">
        <f>IF(OR(ISBLANK(H334),ISBLANK(J334),ISBLANK(#REF!)), "",(H334*J334/#REF!))</f>
        <v/>
      </c>
      <c r="V334" s="62" t="str">
        <f>IF(OR(ISBLANK(I334),ISBLANK(K334),ISBLANK(#REF!)), "", (I334*K334/#REF!))</f>
        <v/>
      </c>
      <c r="W334" s="62" t="str">
        <f t="shared" si="8"/>
        <v/>
      </c>
      <c r="X334" s="63" t="str">
        <f>IF(COUNT(#REF!,W334)=2,#REF!-W334, "")</f>
        <v/>
      </c>
      <c r="Z334" s="36" t="str">
        <f t="shared" si="9"/>
        <v/>
      </c>
    </row>
    <row r="335" spans="2:26" x14ac:dyDescent="0.25">
      <c r="B335" s="38">
        <v>8334</v>
      </c>
      <c r="C335" s="39" t="s">
        <v>279</v>
      </c>
      <c r="D335" s="39" t="s">
        <v>1161</v>
      </c>
      <c r="E335" s="39" t="s">
        <v>1160</v>
      </c>
      <c r="F335" s="40">
        <v>51.495800000000003</v>
      </c>
      <c r="G335" s="41">
        <v>-117.173599</v>
      </c>
      <c r="H335" s="34"/>
      <c r="I335" s="34"/>
      <c r="J335" s="80"/>
      <c r="K335" s="81"/>
      <c r="L335" s="55"/>
      <c r="M335" s="86"/>
      <c r="N335" s="55"/>
      <c r="O335" s="55"/>
      <c r="P335" s="54"/>
      <c r="Q335" s="59"/>
      <c r="U335" s="62" t="str">
        <f>IF(OR(ISBLANK(H335),ISBLANK(J335),ISBLANK(#REF!)), "",(H335*J335/#REF!))</f>
        <v/>
      </c>
      <c r="V335" s="62" t="str">
        <f>IF(OR(ISBLANK(I335),ISBLANK(K335),ISBLANK(#REF!)), "", (I335*K335/#REF!))</f>
        <v/>
      </c>
      <c r="W335" s="62" t="str">
        <f t="shared" si="8"/>
        <v/>
      </c>
      <c r="X335" s="63" t="str">
        <f>IF(COUNT(#REF!,W335)=2,#REF!-W335, "")</f>
        <v/>
      </c>
      <c r="Z335" s="36" t="str">
        <f t="shared" si="9"/>
        <v/>
      </c>
    </row>
    <row r="336" spans="2:26" x14ac:dyDescent="0.25">
      <c r="B336" s="38">
        <v>8841</v>
      </c>
      <c r="C336" s="39" t="s">
        <v>280</v>
      </c>
      <c r="D336" s="39" t="s">
        <v>1161</v>
      </c>
      <c r="E336" s="39" t="s">
        <v>1160</v>
      </c>
      <c r="F336" s="40">
        <v>54.4833</v>
      </c>
      <c r="G336" s="41">
        <v>-125.65</v>
      </c>
      <c r="H336" s="34"/>
      <c r="I336" s="34"/>
      <c r="J336" s="80"/>
      <c r="K336" s="81"/>
      <c r="L336" s="55"/>
      <c r="M336" s="86"/>
      <c r="N336" s="55"/>
      <c r="O336" s="55"/>
      <c r="P336" s="54"/>
      <c r="Q336" s="59"/>
      <c r="U336" s="62" t="str">
        <f>IF(OR(ISBLANK(H336),ISBLANK(J336),ISBLANK(#REF!)), "",(H336*J336/#REF!))</f>
        <v/>
      </c>
      <c r="V336" s="62" t="str">
        <f>IF(OR(ISBLANK(I336),ISBLANK(K336),ISBLANK(#REF!)), "", (I336*K336/#REF!))</f>
        <v/>
      </c>
      <c r="W336" s="62" t="str">
        <f t="shared" si="8"/>
        <v/>
      </c>
      <c r="X336" s="63" t="str">
        <f>IF(COUNT(#REF!,W336)=2,#REF!-W336, "")</f>
        <v/>
      </c>
      <c r="Z336" s="36" t="str">
        <f t="shared" si="9"/>
        <v/>
      </c>
    </row>
    <row r="337" spans="2:26" x14ac:dyDescent="0.25">
      <c r="B337" s="38">
        <v>8191</v>
      </c>
      <c r="C337" s="39" t="s">
        <v>281</v>
      </c>
      <c r="D337" s="39" t="s">
        <v>1161</v>
      </c>
      <c r="E337" s="39" t="s">
        <v>1160</v>
      </c>
      <c r="F337" s="40">
        <v>49.624960999999999</v>
      </c>
      <c r="G337" s="41">
        <v>-124.043204</v>
      </c>
      <c r="H337" s="34"/>
      <c r="I337" s="34"/>
      <c r="J337" s="80"/>
      <c r="K337" s="81"/>
      <c r="L337" s="55"/>
      <c r="M337" s="86"/>
      <c r="N337" s="55"/>
      <c r="O337" s="55"/>
      <c r="P337" s="54"/>
      <c r="Q337" s="59"/>
      <c r="U337" s="62" t="str">
        <f>IF(OR(ISBLANK(H337),ISBLANK(J337),ISBLANK(#REF!)), "",(H337*J337/#REF!))</f>
        <v/>
      </c>
      <c r="V337" s="62" t="str">
        <f>IF(OR(ISBLANK(I337),ISBLANK(K337),ISBLANK(#REF!)), "", (I337*K337/#REF!))</f>
        <v/>
      </c>
      <c r="W337" s="62" t="str">
        <f t="shared" si="8"/>
        <v/>
      </c>
      <c r="X337" s="63" t="str">
        <f>IF(COUNT(#REF!,W337)=2,#REF!-W337, "")</f>
        <v/>
      </c>
      <c r="Z337" s="36" t="str">
        <f t="shared" si="9"/>
        <v/>
      </c>
    </row>
    <row r="338" spans="2:26" x14ac:dyDescent="0.25">
      <c r="B338" s="38">
        <v>8861</v>
      </c>
      <c r="C338" s="39" t="s">
        <v>282</v>
      </c>
      <c r="D338" s="39" t="s">
        <v>1161</v>
      </c>
      <c r="E338" s="39" t="s">
        <v>1160</v>
      </c>
      <c r="F338" s="40">
        <v>54.838898999999998</v>
      </c>
      <c r="G338" s="41">
        <v>-128.3458</v>
      </c>
      <c r="H338" s="34"/>
      <c r="I338" s="34"/>
      <c r="J338" s="80"/>
      <c r="K338" s="81"/>
      <c r="L338" s="55"/>
      <c r="M338" s="86"/>
      <c r="N338" s="55"/>
      <c r="O338" s="55"/>
      <c r="P338" s="54"/>
      <c r="Q338" s="59"/>
      <c r="U338" s="62" t="str">
        <f>IF(OR(ISBLANK(H338),ISBLANK(J338),ISBLANK(#REF!)), "",(H338*J338/#REF!))</f>
        <v/>
      </c>
      <c r="V338" s="62" t="str">
        <f>IF(OR(ISBLANK(I338),ISBLANK(K338),ISBLANK(#REF!)), "", (I338*K338/#REF!))</f>
        <v/>
      </c>
      <c r="W338" s="62" t="str">
        <f t="shared" si="8"/>
        <v/>
      </c>
      <c r="X338" s="63" t="str">
        <f>IF(COUNT(#REF!,W338)=2,#REF!-W338, "")</f>
        <v/>
      </c>
      <c r="Z338" s="36" t="str">
        <f t="shared" si="9"/>
        <v/>
      </c>
    </row>
    <row r="339" spans="2:26" x14ac:dyDescent="0.25">
      <c r="B339" s="38">
        <v>8086</v>
      </c>
      <c r="C339" s="39" t="s">
        <v>283</v>
      </c>
      <c r="D339" s="39" t="s">
        <v>1161</v>
      </c>
      <c r="E339" s="39" t="s">
        <v>1160</v>
      </c>
      <c r="F339" s="40">
        <v>49.002777999999999</v>
      </c>
      <c r="G339" s="41">
        <v>-122.735557</v>
      </c>
      <c r="H339" s="34"/>
      <c r="I339" s="34"/>
      <c r="J339" s="80"/>
      <c r="K339" s="81"/>
      <c r="L339" s="55"/>
      <c r="M339" s="86"/>
      <c r="N339" s="55"/>
      <c r="O339" s="55"/>
      <c r="P339" s="54"/>
      <c r="Q339" s="59"/>
      <c r="U339" s="62" t="str">
        <f>IF(OR(ISBLANK(H339),ISBLANK(J339),ISBLANK(#REF!)), "",(H339*J339/#REF!))</f>
        <v/>
      </c>
      <c r="V339" s="62" t="str">
        <f>IF(OR(ISBLANK(I339),ISBLANK(K339),ISBLANK(#REF!)), "", (I339*K339/#REF!))</f>
        <v/>
      </c>
      <c r="W339" s="62" t="str">
        <f t="shared" si="8"/>
        <v/>
      </c>
      <c r="X339" s="63" t="str">
        <f>IF(COUNT(#REF!,W339)=2,#REF!-W339, "")</f>
        <v/>
      </c>
      <c r="Z339" s="36" t="str">
        <f t="shared" si="9"/>
        <v/>
      </c>
    </row>
    <row r="340" spans="2:26" x14ac:dyDescent="0.25">
      <c r="B340" s="38">
        <v>50561</v>
      </c>
      <c r="C340" s="39" t="s">
        <v>283</v>
      </c>
      <c r="D340" s="39" t="s">
        <v>1160</v>
      </c>
      <c r="E340" s="39" t="s">
        <v>1160</v>
      </c>
      <c r="F340" s="40">
        <v>49.755992620000001</v>
      </c>
      <c r="G340" s="41">
        <v>-122.201085099</v>
      </c>
      <c r="H340" s="34"/>
      <c r="I340" s="34"/>
      <c r="J340" s="80"/>
      <c r="K340" s="81"/>
      <c r="L340" s="55"/>
      <c r="M340" s="86"/>
      <c r="N340" s="55"/>
      <c r="O340" s="55"/>
      <c r="P340" s="54"/>
      <c r="Q340" s="59"/>
      <c r="U340" s="62" t="str">
        <f>IF(OR(ISBLANK(H340),ISBLANK(J340),ISBLANK(#REF!)), "",(H340*J340/#REF!))</f>
        <v/>
      </c>
      <c r="V340" s="62" t="str">
        <f>IF(OR(ISBLANK(I340),ISBLANK(K340),ISBLANK(#REF!)), "", (I340*K340/#REF!))</f>
        <v/>
      </c>
      <c r="W340" s="62" t="str">
        <f t="shared" si="8"/>
        <v/>
      </c>
      <c r="X340" s="63" t="str">
        <f>IF(COUNT(#REF!,W340)=2,#REF!-W340, "")</f>
        <v/>
      </c>
      <c r="Z340" s="36">
        <f t="shared" si="9"/>
        <v>0</v>
      </c>
    </row>
    <row r="341" spans="2:26" x14ac:dyDescent="0.25">
      <c r="B341" s="38">
        <v>8385</v>
      </c>
      <c r="C341" s="39" t="s">
        <v>284</v>
      </c>
      <c r="D341" s="39" t="s">
        <v>1161</v>
      </c>
      <c r="E341" s="39" t="s">
        <v>1160</v>
      </c>
      <c r="F341" s="40">
        <v>50.166699999999999</v>
      </c>
      <c r="G341" s="41">
        <v>-120.2</v>
      </c>
      <c r="H341" s="34"/>
      <c r="I341" s="34"/>
      <c r="J341" s="80"/>
      <c r="K341" s="81"/>
      <c r="L341" s="55"/>
      <c r="M341" s="86"/>
      <c r="N341" s="55"/>
      <c r="O341" s="55"/>
      <c r="P341" s="54"/>
      <c r="Q341" s="59"/>
      <c r="U341" s="62" t="str">
        <f>IF(OR(ISBLANK(H341),ISBLANK(J341),ISBLANK(#REF!)), "",(H341*J341/#REF!))</f>
        <v/>
      </c>
      <c r="V341" s="62" t="str">
        <f>IF(OR(ISBLANK(I341),ISBLANK(K341),ISBLANK(#REF!)), "", (I341*K341/#REF!))</f>
        <v/>
      </c>
      <c r="W341" s="62" t="str">
        <f t="shared" si="8"/>
        <v/>
      </c>
      <c r="X341" s="63" t="str">
        <f>IF(COUNT(#REF!,W341)=2,#REF!-W341, "")</f>
        <v/>
      </c>
      <c r="Z341" s="36" t="str">
        <f t="shared" si="9"/>
        <v/>
      </c>
    </row>
    <row r="342" spans="2:26" x14ac:dyDescent="0.25">
      <c r="B342" s="38">
        <v>8341</v>
      </c>
      <c r="C342" s="39" t="s">
        <v>285</v>
      </c>
      <c r="D342" s="39" t="s">
        <v>1161</v>
      </c>
      <c r="E342" s="39" t="s">
        <v>1160</v>
      </c>
      <c r="F342" s="40">
        <v>50.584161999999999</v>
      </c>
      <c r="G342" s="41">
        <v>-116.041436</v>
      </c>
      <c r="H342" s="34"/>
      <c r="I342" s="34"/>
      <c r="J342" s="80"/>
      <c r="K342" s="81"/>
      <c r="L342" s="55"/>
      <c r="M342" s="86"/>
      <c r="N342" s="55"/>
      <c r="O342" s="55"/>
      <c r="P342" s="54"/>
      <c r="Q342" s="59"/>
      <c r="U342" s="62" t="str">
        <f>IF(OR(ISBLANK(H342),ISBLANK(J342),ISBLANK(#REF!)), "",(H342*J342/#REF!))</f>
        <v/>
      </c>
      <c r="V342" s="62" t="str">
        <f>IF(OR(ISBLANK(I342),ISBLANK(K342),ISBLANK(#REF!)), "", (I342*K342/#REF!))</f>
        <v/>
      </c>
      <c r="W342" s="62" t="str">
        <f t="shared" si="8"/>
        <v/>
      </c>
      <c r="X342" s="63" t="str">
        <f>IF(COUNT(#REF!,W342)=2,#REF!-W342, "")</f>
        <v/>
      </c>
      <c r="Z342" s="36" t="str">
        <f t="shared" si="9"/>
        <v/>
      </c>
    </row>
    <row r="343" spans="2:26" x14ac:dyDescent="0.25">
      <c r="B343" s="38">
        <v>8319</v>
      </c>
      <c r="C343" s="39" t="s">
        <v>286</v>
      </c>
      <c r="D343" s="39" t="s">
        <v>1161</v>
      </c>
      <c r="E343" s="39" t="s">
        <v>1160</v>
      </c>
      <c r="F343" s="40">
        <v>50.619152</v>
      </c>
      <c r="G343" s="41">
        <v>-119.830225</v>
      </c>
      <c r="H343" s="34"/>
      <c r="I343" s="34"/>
      <c r="J343" s="80"/>
      <c r="K343" s="81"/>
      <c r="L343" s="55"/>
      <c r="M343" s="86"/>
      <c r="N343" s="55"/>
      <c r="O343" s="55"/>
      <c r="P343" s="54"/>
      <c r="Q343" s="59"/>
      <c r="U343" s="62" t="str">
        <f>IF(OR(ISBLANK(H343),ISBLANK(J343),ISBLANK(#REF!)), "",(H343*J343/#REF!))</f>
        <v/>
      </c>
      <c r="V343" s="62" t="str">
        <f>IF(OR(ISBLANK(I343),ISBLANK(K343),ISBLANK(#REF!)), "", (I343*K343/#REF!))</f>
        <v/>
      </c>
      <c r="W343" s="62" t="str">
        <f t="shared" si="8"/>
        <v/>
      </c>
      <c r="X343" s="63" t="str">
        <f>IF(COUNT(#REF!,W343)=2,#REF!-W343, "")</f>
        <v/>
      </c>
      <c r="Z343" s="36" t="str">
        <f t="shared" si="9"/>
        <v/>
      </c>
    </row>
    <row r="344" spans="2:26" x14ac:dyDescent="0.25">
      <c r="B344" s="38">
        <v>8469</v>
      </c>
      <c r="C344" s="39" t="s">
        <v>287</v>
      </c>
      <c r="D344" s="39" t="s">
        <v>1161</v>
      </c>
      <c r="E344" s="39" t="s">
        <v>1160</v>
      </c>
      <c r="F344" s="40">
        <v>52.166699999999999</v>
      </c>
      <c r="G344" s="41">
        <v>-121.924998</v>
      </c>
      <c r="H344" s="34"/>
      <c r="I344" s="34"/>
      <c r="J344" s="80"/>
      <c r="K344" s="81"/>
      <c r="L344" s="55"/>
      <c r="M344" s="86"/>
      <c r="N344" s="55"/>
      <c r="O344" s="55"/>
      <c r="P344" s="54"/>
      <c r="Q344" s="59"/>
      <c r="U344" s="62" t="str">
        <f>IF(OR(ISBLANK(H344),ISBLANK(J344),ISBLANK(#REF!)), "",(H344*J344/#REF!))</f>
        <v/>
      </c>
      <c r="V344" s="62" t="str">
        <f>IF(OR(ISBLANK(I344),ISBLANK(K344),ISBLANK(#REF!)), "", (I344*K344/#REF!))</f>
        <v/>
      </c>
      <c r="W344" s="62" t="str">
        <f t="shared" si="8"/>
        <v/>
      </c>
      <c r="X344" s="63" t="str">
        <f>IF(COUNT(#REF!,W344)=2,#REF!-W344, "")</f>
        <v/>
      </c>
      <c r="Z344" s="36" t="str">
        <f t="shared" si="9"/>
        <v/>
      </c>
    </row>
    <row r="345" spans="2:26" x14ac:dyDescent="0.25">
      <c r="B345" s="38">
        <v>8676</v>
      </c>
      <c r="C345" s="39" t="s">
        <v>288</v>
      </c>
      <c r="D345" s="39" t="s">
        <v>1161</v>
      </c>
      <c r="E345" s="39" t="s">
        <v>1161</v>
      </c>
      <c r="F345" s="40">
        <v>48.778934</v>
      </c>
      <c r="G345" s="41">
        <v>-123.701502</v>
      </c>
      <c r="H345" s="34"/>
      <c r="I345" s="34"/>
      <c r="J345" s="80"/>
      <c r="K345" s="81"/>
      <c r="L345" s="55"/>
      <c r="M345" s="86"/>
      <c r="N345" s="55"/>
      <c r="O345" s="55"/>
      <c r="P345" s="54"/>
      <c r="Q345" s="59"/>
      <c r="U345" s="62" t="str">
        <f>IF(OR(ISBLANK(H345),ISBLANK(J345),ISBLANK(#REF!)), "",(H345*J345/#REF!))</f>
        <v/>
      </c>
      <c r="V345" s="62" t="str">
        <f>IF(OR(ISBLANK(I345),ISBLANK(K345),ISBLANK(#REF!)), "", (I345*K345/#REF!))</f>
        <v/>
      </c>
      <c r="W345" s="62" t="str">
        <f t="shared" si="8"/>
        <v/>
      </c>
      <c r="X345" s="63" t="str">
        <f>IF(COUNT(#REF!,W345)=2,#REF!-W345, "")</f>
        <v/>
      </c>
      <c r="Z345" s="36" t="str">
        <f t="shared" si="9"/>
        <v/>
      </c>
    </row>
    <row r="346" spans="2:26" x14ac:dyDescent="0.25">
      <c r="B346" s="38">
        <v>8541</v>
      </c>
      <c r="C346" s="39" t="s">
        <v>289</v>
      </c>
      <c r="D346" s="39" t="s">
        <v>1161</v>
      </c>
      <c r="E346" s="39" t="s">
        <v>1160</v>
      </c>
      <c r="F346" s="40">
        <v>51.406463000000002</v>
      </c>
      <c r="G346" s="41">
        <v>-127.644037</v>
      </c>
      <c r="H346" s="34"/>
      <c r="I346" s="34"/>
      <c r="J346" s="80"/>
      <c r="K346" s="81"/>
      <c r="L346" s="55"/>
      <c r="M346" s="86"/>
      <c r="N346" s="55"/>
      <c r="O346" s="55"/>
      <c r="P346" s="54"/>
      <c r="Q346" s="59"/>
      <c r="U346" s="62" t="str">
        <f>IF(OR(ISBLANK(H346),ISBLANK(J346),ISBLANK(#REF!)), "",(H346*J346/#REF!))</f>
        <v/>
      </c>
      <c r="V346" s="62" t="str">
        <f>IF(OR(ISBLANK(I346),ISBLANK(K346),ISBLANK(#REF!)), "", (I346*K346/#REF!))</f>
        <v/>
      </c>
      <c r="W346" s="62" t="str">
        <f t="shared" si="8"/>
        <v/>
      </c>
      <c r="X346" s="63" t="str">
        <f>IF(COUNT(#REF!,W346)=2,#REF!-W346, "")</f>
        <v/>
      </c>
      <c r="Z346" s="36" t="str">
        <f t="shared" si="9"/>
        <v/>
      </c>
    </row>
    <row r="347" spans="2:26" x14ac:dyDescent="0.25">
      <c r="B347" s="38">
        <v>8121</v>
      </c>
      <c r="C347" s="39" t="s">
        <v>290</v>
      </c>
      <c r="D347" s="39" t="s">
        <v>1161</v>
      </c>
      <c r="E347" s="39" t="s">
        <v>1161</v>
      </c>
      <c r="F347" s="40">
        <v>49.337954000000003</v>
      </c>
      <c r="G347" s="41">
        <v>-123.180536</v>
      </c>
      <c r="H347" s="34"/>
      <c r="I347" s="34"/>
      <c r="J347" s="80"/>
      <c r="K347" s="81"/>
      <c r="L347" s="55"/>
      <c r="M347" s="86"/>
      <c r="N347" s="55"/>
      <c r="O347" s="55"/>
      <c r="P347" s="54"/>
      <c r="Q347" s="59"/>
      <c r="U347" s="62" t="str">
        <f>IF(OR(ISBLANK(H347),ISBLANK(J347),ISBLANK(#REF!)), "",(H347*J347/#REF!))</f>
        <v/>
      </c>
      <c r="V347" s="62" t="str">
        <f>IF(OR(ISBLANK(I347),ISBLANK(K347),ISBLANK(#REF!)), "", (I347*K347/#REF!))</f>
        <v/>
      </c>
      <c r="W347" s="62" t="str">
        <f t="shared" si="8"/>
        <v/>
      </c>
      <c r="X347" s="63" t="str">
        <f>IF(COUNT(#REF!,W347)=2,#REF!-W347, "")</f>
        <v/>
      </c>
      <c r="Z347" s="36" t="str">
        <f t="shared" si="9"/>
        <v/>
      </c>
    </row>
    <row r="348" spans="2:26" x14ac:dyDescent="0.25">
      <c r="B348" s="38">
        <v>8720</v>
      </c>
      <c r="C348" s="39" t="s">
        <v>291</v>
      </c>
      <c r="D348" s="39" t="s">
        <v>1161</v>
      </c>
      <c r="E348" s="39" t="s">
        <v>1161</v>
      </c>
      <c r="F348" s="40">
        <v>49.388084999999997</v>
      </c>
      <c r="G348" s="41">
        <v>-124.609426</v>
      </c>
      <c r="H348" s="34"/>
      <c r="I348" s="34"/>
      <c r="J348" s="80"/>
      <c r="K348" s="81"/>
      <c r="L348" s="55"/>
      <c r="M348" s="86"/>
      <c r="N348" s="55"/>
      <c r="O348" s="55"/>
      <c r="P348" s="54"/>
      <c r="Q348" s="59"/>
      <c r="U348" s="62" t="str">
        <f>IF(OR(ISBLANK(H348),ISBLANK(J348),ISBLANK(#REF!)), "",(H348*J348/#REF!))</f>
        <v/>
      </c>
      <c r="V348" s="62" t="str">
        <f>IF(OR(ISBLANK(I348),ISBLANK(K348),ISBLANK(#REF!)), "", (I348*K348/#REF!))</f>
        <v/>
      </c>
      <c r="W348" s="62" t="str">
        <f t="shared" si="8"/>
        <v/>
      </c>
      <c r="X348" s="63" t="str">
        <f>IF(COUNT(#REF!,W348)=2,#REF!-W348, "")</f>
        <v/>
      </c>
      <c r="Z348" s="36" t="str">
        <f t="shared" si="9"/>
        <v/>
      </c>
    </row>
    <row r="349" spans="2:26" x14ac:dyDescent="0.25">
      <c r="B349" s="38">
        <v>8411</v>
      </c>
      <c r="C349" s="39" t="s">
        <v>292</v>
      </c>
      <c r="D349" s="39" t="s">
        <v>1161</v>
      </c>
      <c r="E349" s="39" t="s">
        <v>1160</v>
      </c>
      <c r="F349" s="40">
        <v>53.126983000000003</v>
      </c>
      <c r="G349" s="41">
        <v>-119.83884399999999</v>
      </c>
      <c r="H349" s="34"/>
      <c r="I349" s="34"/>
      <c r="J349" s="80"/>
      <c r="K349" s="81"/>
      <c r="L349" s="55"/>
      <c r="M349" s="86"/>
      <c r="N349" s="55"/>
      <c r="O349" s="55"/>
      <c r="P349" s="54"/>
      <c r="Q349" s="59"/>
      <c r="U349" s="62" t="str">
        <f>IF(OR(ISBLANK(H349),ISBLANK(J349),ISBLANK(#REF!)), "",(H349*J349/#REF!))</f>
        <v/>
      </c>
      <c r="V349" s="62" t="str">
        <f>IF(OR(ISBLANK(I349),ISBLANK(K349),ISBLANK(#REF!)), "", (I349*K349/#REF!))</f>
        <v/>
      </c>
      <c r="W349" s="62" t="str">
        <f t="shared" si="8"/>
        <v/>
      </c>
      <c r="X349" s="63" t="str">
        <f>IF(COUNT(#REF!,W349)=2,#REF!-W349, "")</f>
        <v/>
      </c>
      <c r="Z349" s="36" t="str">
        <f t="shared" si="9"/>
        <v/>
      </c>
    </row>
    <row r="350" spans="2:26" x14ac:dyDescent="0.25">
      <c r="B350" s="38">
        <v>8099</v>
      </c>
      <c r="C350" s="39" t="s">
        <v>293</v>
      </c>
      <c r="D350" s="39" t="s">
        <v>1161</v>
      </c>
      <c r="E350" s="39" t="s">
        <v>1161</v>
      </c>
      <c r="F350" s="40">
        <v>49.217533000000003</v>
      </c>
      <c r="G350" s="41">
        <v>-122.235034</v>
      </c>
      <c r="H350" s="34"/>
      <c r="I350" s="34"/>
      <c r="J350" s="80"/>
      <c r="K350" s="81"/>
      <c r="L350" s="55"/>
      <c r="M350" s="86"/>
      <c r="N350" s="55"/>
      <c r="O350" s="55"/>
      <c r="P350" s="54"/>
      <c r="Q350" s="59"/>
      <c r="U350" s="62" t="str">
        <f>IF(OR(ISBLANK(H350),ISBLANK(J350),ISBLANK(#REF!)), "",(H350*J350/#REF!))</f>
        <v/>
      </c>
      <c r="V350" s="62" t="str">
        <f>IF(OR(ISBLANK(I350),ISBLANK(K350),ISBLANK(#REF!)), "", (I350*K350/#REF!))</f>
        <v/>
      </c>
      <c r="W350" s="62" t="str">
        <f t="shared" si="8"/>
        <v/>
      </c>
      <c r="X350" s="63" t="str">
        <f>IF(COUNT(#REF!,W350)=2,#REF!-W350, "")</f>
        <v/>
      </c>
      <c r="Z350" s="36" t="str">
        <f t="shared" si="9"/>
        <v/>
      </c>
    </row>
    <row r="351" spans="2:26" x14ac:dyDescent="0.25">
      <c r="B351" s="38">
        <v>8362</v>
      </c>
      <c r="C351" s="39" t="s">
        <v>294</v>
      </c>
      <c r="D351" s="39" t="s">
        <v>1161</v>
      </c>
      <c r="E351" s="39" t="s">
        <v>1160</v>
      </c>
      <c r="F351" s="40">
        <v>50.933300000000003</v>
      </c>
      <c r="G351" s="41">
        <v>-119.216701</v>
      </c>
      <c r="H351" s="34"/>
      <c r="I351" s="34"/>
      <c r="J351" s="80"/>
      <c r="K351" s="81"/>
      <c r="L351" s="55"/>
      <c r="M351" s="86"/>
      <c r="N351" s="55"/>
      <c r="O351" s="55"/>
      <c r="P351" s="54"/>
      <c r="Q351" s="59"/>
      <c r="U351" s="62" t="str">
        <f>IF(OR(ISBLANK(H351),ISBLANK(J351),ISBLANK(#REF!)), "",(H351*J351/#REF!))</f>
        <v/>
      </c>
      <c r="V351" s="62" t="str">
        <f>IF(OR(ISBLANK(I351),ISBLANK(K351),ISBLANK(#REF!)), "", (I351*K351/#REF!))</f>
        <v/>
      </c>
      <c r="W351" s="62" t="str">
        <f t="shared" si="8"/>
        <v/>
      </c>
      <c r="X351" s="63" t="str">
        <f>IF(COUNT(#REF!,W351)=2,#REF!-W351, "")</f>
        <v/>
      </c>
      <c r="Z351" s="36" t="str">
        <f t="shared" si="9"/>
        <v/>
      </c>
    </row>
    <row r="352" spans="2:26" x14ac:dyDescent="0.25">
      <c r="B352" s="38">
        <v>8487</v>
      </c>
      <c r="C352" s="39" t="s">
        <v>295</v>
      </c>
      <c r="D352" s="39" t="s">
        <v>1161</v>
      </c>
      <c r="E352" s="39" t="s">
        <v>1160</v>
      </c>
      <c r="F352" s="40">
        <v>51.859737000000003</v>
      </c>
      <c r="G352" s="41">
        <v>-120.86574299999999</v>
      </c>
      <c r="H352" s="34"/>
      <c r="I352" s="34"/>
      <c r="J352" s="80"/>
      <c r="K352" s="81"/>
      <c r="L352" s="55"/>
      <c r="M352" s="86"/>
      <c r="N352" s="55"/>
      <c r="O352" s="55"/>
      <c r="P352" s="54"/>
      <c r="Q352" s="59"/>
      <c r="U352" s="62" t="str">
        <f>IF(OR(ISBLANK(H352),ISBLANK(J352),ISBLANK(#REF!)), "",(H352*J352/#REF!))</f>
        <v/>
      </c>
      <c r="V352" s="62" t="str">
        <f>IF(OR(ISBLANK(I352),ISBLANK(K352),ISBLANK(#REF!)), "", (I352*K352/#REF!))</f>
        <v/>
      </c>
      <c r="W352" s="62" t="str">
        <f t="shared" si="8"/>
        <v/>
      </c>
      <c r="X352" s="63" t="str">
        <f>IF(COUNT(#REF!,W352)=2,#REF!-W352, "")</f>
        <v/>
      </c>
      <c r="Z352" s="36" t="str">
        <f t="shared" si="9"/>
        <v/>
      </c>
    </row>
    <row r="353" spans="2:26" x14ac:dyDescent="0.25">
      <c r="B353" s="38">
        <v>8677</v>
      </c>
      <c r="C353" s="39" t="s">
        <v>296</v>
      </c>
      <c r="D353" s="39" t="s">
        <v>1161</v>
      </c>
      <c r="E353" s="39" t="s">
        <v>1161</v>
      </c>
      <c r="F353" s="40">
        <v>48.756264999999999</v>
      </c>
      <c r="G353" s="41">
        <v>-123.702584</v>
      </c>
      <c r="H353" s="34"/>
      <c r="I353" s="34"/>
      <c r="J353" s="80"/>
      <c r="K353" s="81"/>
      <c r="L353" s="55"/>
      <c r="M353" s="86"/>
      <c r="N353" s="55"/>
      <c r="O353" s="55"/>
      <c r="P353" s="54"/>
      <c r="Q353" s="59"/>
      <c r="U353" s="62" t="str">
        <f>IF(OR(ISBLANK(H353),ISBLANK(J353),ISBLANK(#REF!)), "",(H353*J353/#REF!))</f>
        <v/>
      </c>
      <c r="V353" s="62" t="str">
        <f>IF(OR(ISBLANK(I353),ISBLANK(K353),ISBLANK(#REF!)), "", (I353*K353/#REF!))</f>
        <v/>
      </c>
      <c r="W353" s="62" t="str">
        <f t="shared" si="8"/>
        <v/>
      </c>
      <c r="X353" s="63" t="str">
        <f>IF(COUNT(#REF!,W353)=2,#REF!-W353, "")</f>
        <v/>
      </c>
      <c r="Z353" s="36" t="str">
        <f t="shared" si="9"/>
        <v/>
      </c>
    </row>
    <row r="354" spans="2:26" x14ac:dyDescent="0.25">
      <c r="B354" s="38">
        <v>8204</v>
      </c>
      <c r="C354" s="39" t="s">
        <v>297</v>
      </c>
      <c r="D354" s="39" t="s">
        <v>1161</v>
      </c>
      <c r="E354" s="39" t="s">
        <v>1160</v>
      </c>
      <c r="F354" s="40">
        <v>49.75</v>
      </c>
      <c r="G354" s="41">
        <v>-124.000001</v>
      </c>
      <c r="H354" s="34"/>
      <c r="I354" s="34"/>
      <c r="J354" s="80"/>
      <c r="K354" s="81"/>
      <c r="L354" s="55"/>
      <c r="M354" s="86"/>
      <c r="N354" s="55"/>
      <c r="O354" s="55"/>
      <c r="P354" s="54"/>
      <c r="Q354" s="59"/>
      <c r="U354" s="62" t="str">
        <f>IF(OR(ISBLANK(H354),ISBLANK(J354),ISBLANK(#REF!)), "",(H354*J354/#REF!))</f>
        <v/>
      </c>
      <c r="V354" s="62" t="str">
        <f>IF(OR(ISBLANK(I354),ISBLANK(K354),ISBLANK(#REF!)), "", (I354*K354/#REF!))</f>
        <v/>
      </c>
      <c r="W354" s="62" t="str">
        <f t="shared" si="8"/>
        <v/>
      </c>
      <c r="X354" s="63" t="str">
        <f>IF(COUNT(#REF!,W354)=2,#REF!-W354, "")</f>
        <v/>
      </c>
      <c r="Z354" s="36" t="str">
        <f t="shared" si="9"/>
        <v/>
      </c>
    </row>
    <row r="355" spans="2:26" x14ac:dyDescent="0.25">
      <c r="B355" s="38">
        <v>8915</v>
      </c>
      <c r="C355" s="39" t="s">
        <v>298</v>
      </c>
      <c r="D355" s="39" t="s">
        <v>1161</v>
      </c>
      <c r="E355" s="39" t="s">
        <v>1160</v>
      </c>
      <c r="F355" s="40">
        <v>55.716698999999998</v>
      </c>
      <c r="G355" s="41">
        <v>-121.216701</v>
      </c>
      <c r="H355" s="34"/>
      <c r="I355" s="34"/>
      <c r="J355" s="80"/>
      <c r="K355" s="81"/>
      <c r="L355" s="55"/>
      <c r="M355" s="86"/>
      <c r="N355" s="55"/>
      <c r="O355" s="55"/>
      <c r="P355" s="54"/>
      <c r="Q355" s="59"/>
      <c r="U355" s="62" t="str">
        <f>IF(OR(ISBLANK(H355),ISBLANK(J355),ISBLANK(#REF!)), "",(H355*J355/#REF!))</f>
        <v/>
      </c>
      <c r="V355" s="62" t="str">
        <f>IF(OR(ISBLANK(I355),ISBLANK(K355),ISBLANK(#REF!)), "", (I355*K355/#REF!))</f>
        <v/>
      </c>
      <c r="W355" s="62" t="str">
        <f t="shared" si="8"/>
        <v/>
      </c>
      <c r="X355" s="63" t="str">
        <f>IF(COUNT(#REF!,W355)=2,#REF!-W355, "")</f>
        <v/>
      </c>
      <c r="Z355" s="36" t="str">
        <f t="shared" si="9"/>
        <v/>
      </c>
    </row>
    <row r="356" spans="2:26" x14ac:dyDescent="0.25">
      <c r="B356" s="38">
        <v>100151</v>
      </c>
      <c r="C356" s="39" t="s">
        <v>299</v>
      </c>
      <c r="D356" s="39" t="s">
        <v>1161</v>
      </c>
      <c r="E356" s="39" t="s">
        <v>1160</v>
      </c>
      <c r="F356" s="40">
        <v>49.461848000000003</v>
      </c>
      <c r="G356" s="41">
        <v>-120.44940200000001</v>
      </c>
      <c r="H356" s="34"/>
      <c r="I356" s="34"/>
      <c r="J356" s="80"/>
      <c r="K356" s="81"/>
      <c r="L356" s="55"/>
      <c r="M356" s="86"/>
      <c r="N356" s="55"/>
      <c r="O356" s="55"/>
      <c r="P356" s="54"/>
      <c r="Q356" s="59"/>
      <c r="U356" s="62" t="str">
        <f>IF(OR(ISBLANK(H356),ISBLANK(J356),ISBLANK(#REF!)), "",(H356*J356/#REF!))</f>
        <v/>
      </c>
      <c r="V356" s="62" t="str">
        <f>IF(OR(ISBLANK(I356),ISBLANK(K356),ISBLANK(#REF!)), "", (I356*K356/#REF!))</f>
        <v/>
      </c>
      <c r="W356" s="62" t="str">
        <f t="shared" si="8"/>
        <v/>
      </c>
      <c r="X356" s="63" t="str">
        <f>IF(COUNT(#REF!,W356)=2,#REF!-W356, "")</f>
        <v/>
      </c>
      <c r="Z356" s="36" t="str">
        <f t="shared" si="9"/>
        <v/>
      </c>
    </row>
    <row r="357" spans="2:26" x14ac:dyDescent="0.25">
      <c r="B357" s="38">
        <v>8639</v>
      </c>
      <c r="C357" s="39" t="s">
        <v>300</v>
      </c>
      <c r="D357" s="39" t="s">
        <v>1161</v>
      </c>
      <c r="E357" s="39" t="s">
        <v>1161</v>
      </c>
      <c r="F357" s="40">
        <v>48.364541000000003</v>
      </c>
      <c r="G357" s="41">
        <v>-123.68648399999999</v>
      </c>
      <c r="H357" s="34"/>
      <c r="I357" s="34"/>
      <c r="J357" s="80"/>
      <c r="K357" s="81"/>
      <c r="L357" s="55"/>
      <c r="M357" s="86"/>
      <c r="N357" s="55"/>
      <c r="O357" s="55"/>
      <c r="P357" s="54"/>
      <c r="Q357" s="59"/>
      <c r="U357" s="62" t="str">
        <f>IF(OR(ISBLANK(H357),ISBLANK(J357),ISBLANK(#REF!)), "",(H357*J357/#REF!))</f>
        <v/>
      </c>
      <c r="V357" s="62" t="str">
        <f>IF(OR(ISBLANK(I357),ISBLANK(K357),ISBLANK(#REF!)), "", (I357*K357/#REF!))</f>
        <v/>
      </c>
      <c r="W357" s="62" t="str">
        <f t="shared" si="8"/>
        <v/>
      </c>
      <c r="X357" s="63" t="str">
        <f>IF(COUNT(#REF!,W357)=2,#REF!-W357, "")</f>
        <v/>
      </c>
      <c r="Z357" s="36" t="str">
        <f t="shared" si="9"/>
        <v/>
      </c>
    </row>
    <row r="358" spans="2:26" x14ac:dyDescent="0.25">
      <c r="B358" s="38">
        <v>8704</v>
      </c>
      <c r="C358" s="39" t="s">
        <v>301</v>
      </c>
      <c r="D358" s="39" t="s">
        <v>1161</v>
      </c>
      <c r="E358" s="39" t="s">
        <v>1161</v>
      </c>
      <c r="F358" s="40">
        <v>49.183819</v>
      </c>
      <c r="G358" s="41">
        <v>-124.01773799999999</v>
      </c>
      <c r="H358" s="34"/>
      <c r="I358" s="34"/>
      <c r="J358" s="80"/>
      <c r="K358" s="81"/>
      <c r="L358" s="55"/>
      <c r="M358" s="86"/>
      <c r="N358" s="55"/>
      <c r="O358" s="55"/>
      <c r="P358" s="54"/>
      <c r="Q358" s="59"/>
      <c r="U358" s="62" t="str">
        <f>IF(OR(ISBLANK(H358),ISBLANK(J358),ISBLANK(#REF!)), "",(H358*J358/#REF!))</f>
        <v/>
      </c>
      <c r="V358" s="62" t="str">
        <f>IF(OR(ISBLANK(I358),ISBLANK(K358),ISBLANK(#REF!)), "", (I358*K358/#REF!))</f>
        <v/>
      </c>
      <c r="W358" s="62" t="str">
        <f t="shared" si="8"/>
        <v/>
      </c>
      <c r="X358" s="63" t="str">
        <f>IF(COUNT(#REF!,W358)=2,#REF!-W358, "")</f>
        <v/>
      </c>
      <c r="Z358" s="36" t="str">
        <f t="shared" si="9"/>
        <v/>
      </c>
    </row>
    <row r="359" spans="2:26" x14ac:dyDescent="0.25">
      <c r="B359" s="38">
        <v>8041</v>
      </c>
      <c r="C359" s="39" t="s">
        <v>302</v>
      </c>
      <c r="D359" s="39" t="s">
        <v>1161</v>
      </c>
      <c r="E359" s="39" t="s">
        <v>1160</v>
      </c>
      <c r="F359" s="40">
        <v>49.137500000000003</v>
      </c>
      <c r="G359" s="41">
        <v>-120.61250099999999</v>
      </c>
      <c r="H359" s="34"/>
      <c r="I359" s="34"/>
      <c r="J359" s="80"/>
      <c r="K359" s="81"/>
      <c r="L359" s="55"/>
      <c r="M359" s="86"/>
      <c r="N359" s="55"/>
      <c r="O359" s="55"/>
      <c r="P359" s="54"/>
      <c r="Q359" s="59"/>
      <c r="U359" s="62" t="str">
        <f>IF(OR(ISBLANK(H359),ISBLANK(J359),ISBLANK(#REF!)), "",(H359*J359/#REF!))</f>
        <v/>
      </c>
      <c r="V359" s="62" t="str">
        <f>IF(OR(ISBLANK(I359),ISBLANK(K359),ISBLANK(#REF!)), "", (I359*K359/#REF!))</f>
        <v/>
      </c>
      <c r="W359" s="62" t="str">
        <f t="shared" si="8"/>
        <v/>
      </c>
      <c r="X359" s="63" t="str">
        <f>IF(COUNT(#REF!,W359)=2,#REF!-W359, "")</f>
        <v/>
      </c>
      <c r="Z359" s="36" t="str">
        <f t="shared" si="9"/>
        <v/>
      </c>
    </row>
    <row r="360" spans="2:26" x14ac:dyDescent="0.25">
      <c r="B360" s="38">
        <v>8567</v>
      </c>
      <c r="C360" s="39" t="s">
        <v>303</v>
      </c>
      <c r="D360" s="39" t="s">
        <v>1161</v>
      </c>
      <c r="E360" s="39" t="s">
        <v>1160</v>
      </c>
      <c r="F360" s="40">
        <v>50.748514</v>
      </c>
      <c r="G360" s="41">
        <v>-126.494018</v>
      </c>
      <c r="H360" s="34"/>
      <c r="I360" s="34"/>
      <c r="J360" s="80"/>
      <c r="K360" s="81"/>
      <c r="L360" s="55"/>
      <c r="M360" s="86"/>
      <c r="N360" s="55"/>
      <c r="O360" s="55"/>
      <c r="P360" s="54"/>
      <c r="Q360" s="59"/>
      <c r="U360" s="62" t="str">
        <f>IF(OR(ISBLANK(H360),ISBLANK(J360),ISBLANK(#REF!)), "",(H360*J360/#REF!))</f>
        <v/>
      </c>
      <c r="V360" s="62" t="str">
        <f>IF(OR(ISBLANK(I360),ISBLANK(K360),ISBLANK(#REF!)), "", (I360*K360/#REF!))</f>
        <v/>
      </c>
      <c r="W360" s="62" t="str">
        <f t="shared" ref="W360:W423" si="10">IF(SUM(U360:V360)&gt;0,SUM(U360:V360), "")</f>
        <v/>
      </c>
      <c r="X360" s="63" t="str">
        <f>IF(COUNT(#REF!,W360)=2,#REF!-W360, "")</f>
        <v/>
      </c>
      <c r="Z360" s="36" t="str">
        <f t="shared" ref="Z360:Z423" si="11">IF(D360="Y",COUNTA(H360), "")</f>
        <v/>
      </c>
    </row>
    <row r="361" spans="2:26" x14ac:dyDescent="0.25">
      <c r="B361" s="38">
        <v>8989</v>
      </c>
      <c r="C361" s="39" t="s">
        <v>304</v>
      </c>
      <c r="D361" s="39" t="s">
        <v>1161</v>
      </c>
      <c r="E361" s="39" t="s">
        <v>1160</v>
      </c>
      <c r="F361" s="40">
        <v>57.822094999999997</v>
      </c>
      <c r="G361" s="41">
        <v>-129.95804699999999</v>
      </c>
      <c r="H361" s="34"/>
      <c r="I361" s="34"/>
      <c r="J361" s="80"/>
      <c r="K361" s="81"/>
      <c r="L361" s="55"/>
      <c r="M361" s="86"/>
      <c r="N361" s="55"/>
      <c r="O361" s="55"/>
      <c r="P361" s="54"/>
      <c r="Q361" s="59"/>
      <c r="U361" s="62" t="str">
        <f>IF(OR(ISBLANK(H361),ISBLANK(J361),ISBLANK(#REF!)), "",(H361*J361/#REF!))</f>
        <v/>
      </c>
      <c r="V361" s="62" t="str">
        <f>IF(OR(ISBLANK(I361),ISBLANK(K361),ISBLANK(#REF!)), "", (I361*K361/#REF!))</f>
        <v/>
      </c>
      <c r="W361" s="62" t="str">
        <f t="shared" si="10"/>
        <v/>
      </c>
      <c r="X361" s="63" t="str">
        <f>IF(COUNT(#REF!,W361)=2,#REF!-W361, "")</f>
        <v/>
      </c>
      <c r="Z361" s="36" t="str">
        <f t="shared" si="11"/>
        <v/>
      </c>
    </row>
    <row r="362" spans="2:26" x14ac:dyDescent="0.25">
      <c r="B362" s="38">
        <v>8020</v>
      </c>
      <c r="C362" s="39" t="s">
        <v>305</v>
      </c>
      <c r="D362" s="39" t="s">
        <v>1161</v>
      </c>
      <c r="E362" s="39" t="s">
        <v>1160</v>
      </c>
      <c r="F362" s="40">
        <v>50.699998999999998</v>
      </c>
      <c r="G362" s="41">
        <v>-116.133301</v>
      </c>
      <c r="H362" s="34"/>
      <c r="I362" s="34"/>
      <c r="J362" s="80"/>
      <c r="K362" s="81"/>
      <c r="L362" s="55"/>
      <c r="M362" s="86"/>
      <c r="N362" s="55"/>
      <c r="O362" s="55"/>
      <c r="P362" s="54"/>
      <c r="Q362" s="59"/>
      <c r="U362" s="62" t="str">
        <f>IF(OR(ISBLANK(H362),ISBLANK(J362),ISBLANK(#REF!)), "",(H362*J362/#REF!))</f>
        <v/>
      </c>
      <c r="V362" s="62" t="str">
        <f>IF(OR(ISBLANK(I362),ISBLANK(K362),ISBLANK(#REF!)), "", (I362*K362/#REF!))</f>
        <v/>
      </c>
      <c r="W362" s="62" t="str">
        <f t="shared" si="10"/>
        <v/>
      </c>
      <c r="X362" s="63" t="str">
        <f>IF(COUNT(#REF!,W362)=2,#REF!-W362, "")</f>
        <v/>
      </c>
      <c r="Z362" s="36" t="str">
        <f t="shared" si="11"/>
        <v/>
      </c>
    </row>
    <row r="363" spans="2:26" x14ac:dyDescent="0.25">
      <c r="B363" s="38">
        <v>8028</v>
      </c>
      <c r="C363" s="39" t="s">
        <v>306</v>
      </c>
      <c r="D363" s="39" t="s">
        <v>1161</v>
      </c>
      <c r="E363" s="39" t="s">
        <v>1160</v>
      </c>
      <c r="F363" s="40">
        <v>49.783301000000002</v>
      </c>
      <c r="G363" s="41">
        <v>-118.15</v>
      </c>
      <c r="H363" s="34"/>
      <c r="I363" s="34"/>
      <c r="J363" s="80"/>
      <c r="K363" s="81"/>
      <c r="L363" s="55"/>
      <c r="M363" s="86"/>
      <c r="N363" s="55"/>
      <c r="O363" s="55"/>
      <c r="P363" s="54"/>
      <c r="Q363" s="59"/>
      <c r="U363" s="62" t="str">
        <f>IF(OR(ISBLANK(H363),ISBLANK(J363),ISBLANK(#REF!)), "",(H363*J363/#REF!))</f>
        <v/>
      </c>
      <c r="V363" s="62" t="str">
        <f>IF(OR(ISBLANK(I363),ISBLANK(K363),ISBLANK(#REF!)), "", (I363*K363/#REF!))</f>
        <v/>
      </c>
      <c r="W363" s="62" t="str">
        <f t="shared" si="10"/>
        <v/>
      </c>
      <c r="X363" s="63" t="str">
        <f>IF(COUNT(#REF!,W363)=2,#REF!-W363, "")</f>
        <v/>
      </c>
      <c r="Z363" s="36" t="str">
        <f t="shared" si="11"/>
        <v/>
      </c>
    </row>
    <row r="364" spans="2:26" x14ac:dyDescent="0.25">
      <c r="B364" s="38">
        <v>100141</v>
      </c>
      <c r="C364" s="39" t="s">
        <v>307</v>
      </c>
      <c r="D364" s="39" t="s">
        <v>1160</v>
      </c>
      <c r="E364" s="39" t="s">
        <v>1160</v>
      </c>
      <c r="F364" s="40">
        <v>49.092705189999997</v>
      </c>
      <c r="G364" s="41">
        <v>-115.12525847000001</v>
      </c>
      <c r="H364" s="34"/>
      <c r="I364" s="34"/>
      <c r="J364" s="80"/>
      <c r="K364" s="81"/>
      <c r="L364" s="55"/>
      <c r="M364" s="86"/>
      <c r="N364" s="55"/>
      <c r="O364" s="55"/>
      <c r="P364" s="54"/>
      <c r="Q364" s="59"/>
      <c r="U364" s="62" t="str">
        <f>IF(OR(ISBLANK(H364),ISBLANK(J364),ISBLANK(#REF!)), "",(H364*J364/#REF!))</f>
        <v/>
      </c>
      <c r="V364" s="62" t="str">
        <f>IF(OR(ISBLANK(I364),ISBLANK(K364),ISBLANK(#REF!)), "", (I364*K364/#REF!))</f>
        <v/>
      </c>
      <c r="W364" s="62" t="str">
        <f t="shared" si="10"/>
        <v/>
      </c>
      <c r="X364" s="63" t="str">
        <f>IF(COUNT(#REF!,W364)=2,#REF!-W364, "")</f>
        <v/>
      </c>
      <c r="Z364" s="36">
        <f t="shared" si="11"/>
        <v>0</v>
      </c>
    </row>
    <row r="365" spans="2:26" x14ac:dyDescent="0.25">
      <c r="B365" s="38">
        <v>8205</v>
      </c>
      <c r="C365" s="39" t="s">
        <v>308</v>
      </c>
      <c r="D365" s="39" t="s">
        <v>1161</v>
      </c>
      <c r="E365" s="39" t="s">
        <v>1160</v>
      </c>
      <c r="F365" s="40">
        <v>49.75</v>
      </c>
      <c r="G365" s="41">
        <v>-123.9333</v>
      </c>
      <c r="H365" s="34"/>
      <c r="I365" s="34"/>
      <c r="J365" s="80"/>
      <c r="K365" s="81"/>
      <c r="L365" s="55"/>
      <c r="M365" s="86"/>
      <c r="N365" s="55"/>
      <c r="O365" s="55"/>
      <c r="P365" s="54"/>
      <c r="Q365" s="59"/>
      <c r="U365" s="62" t="str">
        <f>IF(OR(ISBLANK(H365),ISBLANK(J365),ISBLANK(#REF!)), "",(H365*J365/#REF!))</f>
        <v/>
      </c>
      <c r="V365" s="62" t="str">
        <f>IF(OR(ISBLANK(I365),ISBLANK(K365),ISBLANK(#REF!)), "", (I365*K365/#REF!))</f>
        <v/>
      </c>
      <c r="W365" s="62" t="str">
        <f t="shared" si="10"/>
        <v/>
      </c>
      <c r="X365" s="63" t="str">
        <f>IF(COUNT(#REF!,W365)=2,#REF!-W365, "")</f>
        <v/>
      </c>
      <c r="Z365" s="36" t="str">
        <f t="shared" si="11"/>
        <v/>
      </c>
    </row>
    <row r="366" spans="2:26" x14ac:dyDescent="0.25">
      <c r="B366" s="38">
        <v>8574</v>
      </c>
      <c r="C366" s="39" t="s">
        <v>309</v>
      </c>
      <c r="D366" s="39" t="s">
        <v>1161</v>
      </c>
      <c r="E366" s="39" t="s">
        <v>1160</v>
      </c>
      <c r="F366" s="40">
        <v>49.982799999999997</v>
      </c>
      <c r="G366" s="41">
        <v>-126.859674</v>
      </c>
      <c r="H366" s="34"/>
      <c r="I366" s="34"/>
      <c r="J366" s="80"/>
      <c r="K366" s="81"/>
      <c r="L366" s="55"/>
      <c r="M366" s="86"/>
      <c r="N366" s="55"/>
      <c r="O366" s="55"/>
      <c r="P366" s="54"/>
      <c r="Q366" s="59"/>
      <c r="U366" s="62" t="str">
        <f>IF(OR(ISBLANK(H366),ISBLANK(J366),ISBLANK(#REF!)), "",(H366*J366/#REF!))</f>
        <v/>
      </c>
      <c r="V366" s="62" t="str">
        <f>IF(OR(ISBLANK(I366),ISBLANK(K366),ISBLANK(#REF!)), "", (I366*K366/#REF!))</f>
        <v/>
      </c>
      <c r="W366" s="62" t="str">
        <f t="shared" si="10"/>
        <v/>
      </c>
      <c r="X366" s="63" t="str">
        <f>IF(COUNT(#REF!,W366)=2,#REF!-W366, "")</f>
        <v/>
      </c>
      <c r="Z366" s="36" t="str">
        <f t="shared" si="11"/>
        <v/>
      </c>
    </row>
    <row r="367" spans="2:26" x14ac:dyDescent="0.25">
      <c r="B367" s="38">
        <v>8628</v>
      </c>
      <c r="C367" s="39" t="s">
        <v>310</v>
      </c>
      <c r="D367" s="39" t="s">
        <v>1161</v>
      </c>
      <c r="E367" s="39" t="s">
        <v>1160</v>
      </c>
      <c r="F367" s="40">
        <v>49.883299999999998</v>
      </c>
      <c r="G367" s="41">
        <v>-126.849999</v>
      </c>
      <c r="H367" s="34"/>
      <c r="I367" s="34"/>
      <c r="J367" s="80"/>
      <c r="K367" s="81"/>
      <c r="L367" s="55"/>
      <c r="M367" s="86"/>
      <c r="N367" s="55"/>
      <c r="O367" s="55"/>
      <c r="P367" s="54"/>
      <c r="Q367" s="59"/>
      <c r="U367" s="62" t="str">
        <f>IF(OR(ISBLANK(H367),ISBLANK(J367),ISBLANK(#REF!)), "",(H367*J367/#REF!))</f>
        <v/>
      </c>
      <c r="V367" s="62" t="str">
        <f>IF(OR(ISBLANK(I367),ISBLANK(K367),ISBLANK(#REF!)), "", (I367*K367/#REF!))</f>
        <v/>
      </c>
      <c r="W367" s="62" t="str">
        <f t="shared" si="10"/>
        <v/>
      </c>
      <c r="X367" s="63" t="str">
        <f>IF(COUNT(#REF!,W367)=2,#REF!-W367, "")</f>
        <v/>
      </c>
      <c r="Z367" s="36" t="str">
        <f t="shared" si="11"/>
        <v/>
      </c>
    </row>
    <row r="368" spans="2:26" x14ac:dyDescent="0.25">
      <c r="B368" s="38">
        <v>50634</v>
      </c>
      <c r="C368" s="39" t="s">
        <v>311</v>
      </c>
      <c r="D368" s="39" t="s">
        <v>1160</v>
      </c>
      <c r="E368" s="39" t="s">
        <v>1160</v>
      </c>
      <c r="F368" s="40">
        <v>49.873929015000002</v>
      </c>
      <c r="G368" s="41">
        <v>-126.97928034900001</v>
      </c>
      <c r="H368" s="34"/>
      <c r="I368" s="34"/>
      <c r="J368" s="80"/>
      <c r="K368" s="81"/>
      <c r="L368" s="55"/>
      <c r="M368" s="86"/>
      <c r="N368" s="55"/>
      <c r="O368" s="55"/>
      <c r="P368" s="54"/>
      <c r="Q368" s="59"/>
      <c r="U368" s="62" t="str">
        <f>IF(OR(ISBLANK(H368),ISBLANK(J368),ISBLANK(#REF!)), "",(H368*J368/#REF!))</f>
        <v/>
      </c>
      <c r="V368" s="62" t="str">
        <f>IF(OR(ISBLANK(I368),ISBLANK(K368),ISBLANK(#REF!)), "", (I368*K368/#REF!))</f>
        <v/>
      </c>
      <c r="W368" s="62" t="str">
        <f t="shared" si="10"/>
        <v/>
      </c>
      <c r="X368" s="63" t="str">
        <f>IF(COUNT(#REF!,W368)=2,#REF!-W368, "")</f>
        <v/>
      </c>
      <c r="Z368" s="36">
        <f t="shared" si="11"/>
        <v>0</v>
      </c>
    </row>
    <row r="369" spans="2:26" x14ac:dyDescent="0.25">
      <c r="B369" s="38">
        <v>8764</v>
      </c>
      <c r="C369" s="39" t="s">
        <v>312</v>
      </c>
      <c r="D369" s="39" t="s">
        <v>1161</v>
      </c>
      <c r="E369" s="39" t="s">
        <v>1160</v>
      </c>
      <c r="F369" s="40">
        <v>50.285601999999997</v>
      </c>
      <c r="G369" s="41">
        <v>-125.43647199999999</v>
      </c>
      <c r="H369" s="34"/>
      <c r="I369" s="34"/>
      <c r="J369" s="80"/>
      <c r="K369" s="81"/>
      <c r="L369" s="55"/>
      <c r="M369" s="86"/>
      <c r="N369" s="55"/>
      <c r="O369" s="55"/>
      <c r="P369" s="54"/>
      <c r="Q369" s="59"/>
      <c r="U369" s="62" t="str">
        <f>IF(OR(ISBLANK(H369),ISBLANK(J369),ISBLANK(#REF!)), "",(H369*J369/#REF!))</f>
        <v/>
      </c>
      <c r="V369" s="62" t="str">
        <f>IF(OR(ISBLANK(I369),ISBLANK(K369),ISBLANK(#REF!)), "", (I369*K369/#REF!))</f>
        <v/>
      </c>
      <c r="W369" s="62" t="str">
        <f t="shared" si="10"/>
        <v/>
      </c>
      <c r="X369" s="63" t="str">
        <f>IF(COUNT(#REF!,W369)=2,#REF!-W369, "")</f>
        <v/>
      </c>
      <c r="Z369" s="36" t="str">
        <f t="shared" si="11"/>
        <v/>
      </c>
    </row>
    <row r="370" spans="2:26" x14ac:dyDescent="0.25">
      <c r="B370" s="38">
        <v>7939</v>
      </c>
      <c r="C370" s="39" t="s">
        <v>313</v>
      </c>
      <c r="D370" s="39" t="s">
        <v>1161</v>
      </c>
      <c r="E370" s="39" t="s">
        <v>1160</v>
      </c>
      <c r="F370" s="40">
        <v>50.012250000000002</v>
      </c>
      <c r="G370" s="41">
        <v>-114.93028</v>
      </c>
      <c r="H370" s="34"/>
      <c r="I370" s="34"/>
      <c r="J370" s="80"/>
      <c r="K370" s="81"/>
      <c r="L370" s="55"/>
      <c r="M370" s="86"/>
      <c r="N370" s="55"/>
      <c r="O370" s="55"/>
      <c r="P370" s="54"/>
      <c r="Q370" s="59"/>
      <c r="U370" s="62" t="str">
        <f>IF(OR(ISBLANK(H370),ISBLANK(J370),ISBLANK(#REF!)), "",(H370*J370/#REF!))</f>
        <v/>
      </c>
      <c r="V370" s="62" t="str">
        <f>IF(OR(ISBLANK(I370),ISBLANK(K370),ISBLANK(#REF!)), "", (I370*K370/#REF!))</f>
        <v/>
      </c>
      <c r="W370" s="62" t="str">
        <f t="shared" si="10"/>
        <v/>
      </c>
      <c r="X370" s="63" t="str">
        <f>IF(COUNT(#REF!,W370)=2,#REF!-W370, "")</f>
        <v/>
      </c>
      <c r="Z370" s="36" t="str">
        <f t="shared" si="11"/>
        <v/>
      </c>
    </row>
    <row r="371" spans="2:26" x14ac:dyDescent="0.25">
      <c r="B371" s="38">
        <v>7929</v>
      </c>
      <c r="C371" s="39" t="s">
        <v>314</v>
      </c>
      <c r="D371" s="39" t="s">
        <v>1161</v>
      </c>
      <c r="E371" s="39" t="s">
        <v>1160</v>
      </c>
      <c r="F371" s="40">
        <v>49.301222000000003</v>
      </c>
      <c r="G371" s="41">
        <v>-115.11098800000001</v>
      </c>
      <c r="H371" s="34"/>
      <c r="I371" s="34"/>
      <c r="J371" s="80"/>
      <c r="K371" s="81"/>
      <c r="L371" s="55"/>
      <c r="M371" s="86"/>
      <c r="N371" s="55"/>
      <c r="O371" s="55"/>
      <c r="P371" s="54"/>
      <c r="Q371" s="59"/>
      <c r="U371" s="62" t="str">
        <f>IF(OR(ISBLANK(H371),ISBLANK(J371),ISBLANK(#REF!)), "",(H371*J371/#REF!))</f>
        <v/>
      </c>
      <c r="V371" s="62" t="str">
        <f>IF(OR(ISBLANK(I371),ISBLANK(K371),ISBLANK(#REF!)), "", (I371*K371/#REF!))</f>
        <v/>
      </c>
      <c r="W371" s="62" t="str">
        <f t="shared" si="10"/>
        <v/>
      </c>
      <c r="X371" s="63" t="str">
        <f>IF(COUNT(#REF!,W371)=2,#REF!-W371, "")</f>
        <v/>
      </c>
      <c r="Z371" s="36" t="str">
        <f t="shared" si="11"/>
        <v/>
      </c>
    </row>
    <row r="372" spans="2:26" x14ac:dyDescent="0.25">
      <c r="B372" s="38">
        <v>8140</v>
      </c>
      <c r="C372" s="39" t="s">
        <v>315</v>
      </c>
      <c r="D372" s="39" t="s">
        <v>1161</v>
      </c>
      <c r="E372" s="39" t="s">
        <v>1161</v>
      </c>
      <c r="F372" s="40">
        <v>49.936266000000003</v>
      </c>
      <c r="G372" s="41">
        <v>-119.357592</v>
      </c>
      <c r="H372" s="34"/>
      <c r="I372" s="34"/>
      <c r="J372" s="80"/>
      <c r="K372" s="81"/>
      <c r="L372" s="55"/>
      <c r="M372" s="86"/>
      <c r="N372" s="55"/>
      <c r="O372" s="55"/>
      <c r="P372" s="54"/>
      <c r="Q372" s="59"/>
      <c r="U372" s="62" t="str">
        <f>IF(OR(ISBLANK(H372),ISBLANK(J372),ISBLANK(#REF!)), "",(H372*J372/#REF!))</f>
        <v/>
      </c>
      <c r="V372" s="62" t="str">
        <f>IF(OR(ISBLANK(I372),ISBLANK(K372),ISBLANK(#REF!)), "", (I372*K372/#REF!))</f>
        <v/>
      </c>
      <c r="W372" s="62" t="str">
        <f t="shared" si="10"/>
        <v/>
      </c>
      <c r="X372" s="63" t="str">
        <f>IF(COUNT(#REF!,W372)=2,#REF!-W372, "")</f>
        <v/>
      </c>
      <c r="Z372" s="36" t="str">
        <f t="shared" si="11"/>
        <v/>
      </c>
    </row>
    <row r="373" spans="2:26" x14ac:dyDescent="0.25">
      <c r="B373" s="38">
        <v>100112</v>
      </c>
      <c r="C373" s="39" t="s">
        <v>316</v>
      </c>
      <c r="D373" s="39" t="s">
        <v>1161</v>
      </c>
      <c r="E373" s="39" t="s">
        <v>1160</v>
      </c>
      <c r="F373" s="40">
        <v>51.44008333</v>
      </c>
      <c r="G373" s="41">
        <v>-116.53985556000001</v>
      </c>
      <c r="H373" s="34"/>
      <c r="I373" s="34"/>
      <c r="J373" s="80"/>
      <c r="K373" s="81"/>
      <c r="L373" s="55"/>
      <c r="M373" s="86"/>
      <c r="N373" s="55"/>
      <c r="O373" s="55"/>
      <c r="P373" s="54"/>
      <c r="Q373" s="59"/>
      <c r="U373" s="62" t="str">
        <f>IF(OR(ISBLANK(H373),ISBLANK(J373),ISBLANK(#REF!)), "",(H373*J373/#REF!))</f>
        <v/>
      </c>
      <c r="V373" s="62" t="str">
        <f>IF(OR(ISBLANK(I373),ISBLANK(K373),ISBLANK(#REF!)), "", (I373*K373/#REF!))</f>
        <v/>
      </c>
      <c r="W373" s="62" t="str">
        <f t="shared" si="10"/>
        <v/>
      </c>
      <c r="X373" s="63" t="str">
        <f>IF(COUNT(#REF!,W373)=2,#REF!-W373, "")</f>
        <v/>
      </c>
      <c r="Z373" s="36" t="str">
        <f t="shared" si="11"/>
        <v/>
      </c>
    </row>
    <row r="374" spans="2:26" x14ac:dyDescent="0.25">
      <c r="B374" s="38">
        <v>8784</v>
      </c>
      <c r="C374" s="39" t="s">
        <v>317</v>
      </c>
      <c r="D374" s="39" t="s">
        <v>1161</v>
      </c>
      <c r="E374" s="39" t="s">
        <v>1160</v>
      </c>
      <c r="F374" s="40">
        <v>54.087502000000001</v>
      </c>
      <c r="G374" s="41">
        <v>-125.01702299999999</v>
      </c>
      <c r="H374" s="34"/>
      <c r="I374" s="34"/>
      <c r="J374" s="80"/>
      <c r="K374" s="81"/>
      <c r="L374" s="55"/>
      <c r="M374" s="86"/>
      <c r="N374" s="55"/>
      <c r="O374" s="55"/>
      <c r="P374" s="54"/>
      <c r="Q374" s="59"/>
      <c r="U374" s="62" t="str">
        <f>IF(OR(ISBLANK(H374),ISBLANK(J374),ISBLANK(#REF!)), "",(H374*J374/#REF!))</f>
        <v/>
      </c>
      <c r="V374" s="62" t="str">
        <f>IF(OR(ISBLANK(I374),ISBLANK(K374),ISBLANK(#REF!)), "", (I374*K374/#REF!))</f>
        <v/>
      </c>
      <c r="W374" s="62" t="str">
        <f t="shared" si="10"/>
        <v/>
      </c>
      <c r="X374" s="63" t="str">
        <f>IF(COUNT(#REF!,W374)=2,#REF!-W374, "")</f>
        <v/>
      </c>
      <c r="Z374" s="36" t="str">
        <f t="shared" si="11"/>
        <v/>
      </c>
    </row>
    <row r="375" spans="2:26" x14ac:dyDescent="0.25">
      <c r="B375" s="38">
        <v>8295</v>
      </c>
      <c r="C375" s="39" t="s">
        <v>318</v>
      </c>
      <c r="D375" s="39" t="s">
        <v>1161</v>
      </c>
      <c r="E375" s="39" t="s">
        <v>1161</v>
      </c>
      <c r="F375" s="40">
        <v>50.554853999999999</v>
      </c>
      <c r="G375" s="41">
        <v>-119.140979</v>
      </c>
      <c r="H375" s="34"/>
      <c r="I375" s="34"/>
      <c r="J375" s="80"/>
      <c r="K375" s="81"/>
      <c r="L375" s="55"/>
      <c r="M375" s="86"/>
      <c r="N375" s="55"/>
      <c r="O375" s="55"/>
      <c r="P375" s="54"/>
      <c r="Q375" s="59"/>
      <c r="U375" s="62" t="str">
        <f>IF(OR(ISBLANK(H375),ISBLANK(J375),ISBLANK(#REF!)), "",(H375*J375/#REF!))</f>
        <v/>
      </c>
      <c r="V375" s="62" t="str">
        <f>IF(OR(ISBLANK(I375),ISBLANK(K375),ISBLANK(#REF!)), "", (I375*K375/#REF!))</f>
        <v/>
      </c>
      <c r="W375" s="62" t="str">
        <f t="shared" si="10"/>
        <v/>
      </c>
      <c r="X375" s="63" t="str">
        <f>IF(COUNT(#REF!,W375)=2,#REF!-W375, "")</f>
        <v/>
      </c>
      <c r="Z375" s="36" t="str">
        <f t="shared" si="11"/>
        <v/>
      </c>
    </row>
    <row r="376" spans="2:26" x14ac:dyDescent="0.25">
      <c r="B376" s="38">
        <v>8710</v>
      </c>
      <c r="C376" s="39" t="s">
        <v>319</v>
      </c>
      <c r="D376" s="39" t="s">
        <v>1161</v>
      </c>
      <c r="E376" s="39" t="s">
        <v>1161</v>
      </c>
      <c r="F376" s="40">
        <v>49.323312000000001</v>
      </c>
      <c r="G376" s="41">
        <v>-124.280625</v>
      </c>
      <c r="H376" s="34"/>
      <c r="I376" s="34"/>
      <c r="J376" s="80"/>
      <c r="K376" s="81"/>
      <c r="L376" s="55"/>
      <c r="M376" s="86"/>
      <c r="N376" s="55"/>
      <c r="O376" s="55"/>
      <c r="P376" s="54"/>
      <c r="Q376" s="59"/>
      <c r="U376" s="62" t="str">
        <f>IF(OR(ISBLANK(H376),ISBLANK(J376),ISBLANK(#REF!)), "",(H376*J376/#REF!))</f>
        <v/>
      </c>
      <c r="V376" s="62" t="str">
        <f>IF(OR(ISBLANK(I376),ISBLANK(K376),ISBLANK(#REF!)), "", (I376*K376/#REF!))</f>
        <v/>
      </c>
      <c r="W376" s="62" t="str">
        <f t="shared" si="10"/>
        <v/>
      </c>
      <c r="X376" s="63" t="str">
        <f>IF(COUNT(#REF!,W376)=2,#REF!-W376, "")</f>
        <v/>
      </c>
      <c r="Z376" s="36" t="str">
        <f t="shared" si="11"/>
        <v/>
      </c>
    </row>
    <row r="377" spans="2:26" x14ac:dyDescent="0.25">
      <c r="B377" s="38">
        <v>8718</v>
      </c>
      <c r="C377" s="39" t="s">
        <v>320</v>
      </c>
      <c r="D377" s="39" t="s">
        <v>1161</v>
      </c>
      <c r="E377" s="39" t="s">
        <v>1161</v>
      </c>
      <c r="F377" s="40">
        <v>49.277850999999998</v>
      </c>
      <c r="G377" s="41">
        <v>-124.275048</v>
      </c>
      <c r="H377" s="34"/>
      <c r="I377" s="34"/>
      <c r="J377" s="80"/>
      <c r="K377" s="81"/>
      <c r="L377" s="55"/>
      <c r="M377" s="86"/>
      <c r="N377" s="55"/>
      <c r="O377" s="55"/>
      <c r="P377" s="54"/>
      <c r="Q377" s="59"/>
      <c r="U377" s="62" t="str">
        <f>IF(OR(ISBLANK(H377),ISBLANK(J377),ISBLANK(#REF!)), "",(H377*J377/#REF!))</f>
        <v/>
      </c>
      <c r="V377" s="62" t="str">
        <f>IF(OR(ISBLANK(I377),ISBLANK(K377),ISBLANK(#REF!)), "", (I377*K377/#REF!))</f>
        <v/>
      </c>
      <c r="W377" s="62" t="str">
        <f t="shared" si="10"/>
        <v/>
      </c>
      <c r="X377" s="63" t="str">
        <f>IF(COUNT(#REF!,W377)=2,#REF!-W377, "")</f>
        <v/>
      </c>
      <c r="Z377" s="36" t="str">
        <f t="shared" si="11"/>
        <v/>
      </c>
    </row>
    <row r="378" spans="2:26" x14ac:dyDescent="0.25">
      <c r="B378" s="38">
        <v>9038</v>
      </c>
      <c r="C378" s="39" t="s">
        <v>321</v>
      </c>
      <c r="D378" s="39" t="s">
        <v>1161</v>
      </c>
      <c r="E378" s="39" t="s">
        <v>1160</v>
      </c>
      <c r="F378" s="40">
        <v>49.191206999999999</v>
      </c>
      <c r="G378" s="41">
        <v>-117.33738700000001</v>
      </c>
      <c r="H378" s="34"/>
      <c r="I378" s="34"/>
      <c r="J378" s="80"/>
      <c r="K378" s="81"/>
      <c r="L378" s="55"/>
      <c r="M378" s="86"/>
      <c r="N378" s="55"/>
      <c r="O378" s="55"/>
      <c r="P378" s="54"/>
      <c r="Q378" s="59"/>
      <c r="U378" s="62" t="str">
        <f>IF(OR(ISBLANK(H378),ISBLANK(J378),ISBLANK(#REF!)), "",(H378*J378/#REF!))</f>
        <v/>
      </c>
      <c r="V378" s="62" t="str">
        <f>IF(OR(ISBLANK(I378),ISBLANK(K378),ISBLANK(#REF!)), "", (I378*K378/#REF!))</f>
        <v/>
      </c>
      <c r="W378" s="62" t="str">
        <f t="shared" si="10"/>
        <v/>
      </c>
      <c r="X378" s="63" t="str">
        <f>IF(COUNT(#REF!,W378)=2,#REF!-W378, "")</f>
        <v/>
      </c>
      <c r="Z378" s="36" t="str">
        <f t="shared" si="11"/>
        <v/>
      </c>
    </row>
    <row r="379" spans="2:26" x14ac:dyDescent="0.25">
      <c r="B379" s="38">
        <v>8716</v>
      </c>
      <c r="C379" s="39" t="s">
        <v>322</v>
      </c>
      <c r="D379" s="39" t="s">
        <v>1161</v>
      </c>
      <c r="E379" s="39" t="s">
        <v>1161</v>
      </c>
      <c r="F379" s="40">
        <v>49.288904000000002</v>
      </c>
      <c r="G379" s="41">
        <v>-124.37008400000001</v>
      </c>
      <c r="H379" s="34"/>
      <c r="I379" s="34"/>
      <c r="J379" s="80"/>
      <c r="K379" s="81"/>
      <c r="L379" s="55"/>
      <c r="M379" s="86"/>
      <c r="N379" s="55"/>
      <c r="O379" s="55"/>
      <c r="P379" s="54"/>
      <c r="Q379" s="59"/>
      <c r="U379" s="62" t="str">
        <f>IF(OR(ISBLANK(H379),ISBLANK(J379),ISBLANK(#REF!)), "",(H379*J379/#REF!))</f>
        <v/>
      </c>
      <c r="V379" s="62" t="str">
        <f>IF(OR(ISBLANK(I379),ISBLANK(K379),ISBLANK(#REF!)), "", (I379*K379/#REF!))</f>
        <v/>
      </c>
      <c r="W379" s="62" t="str">
        <f t="shared" si="10"/>
        <v/>
      </c>
      <c r="X379" s="63" t="str">
        <f>IF(COUNT(#REF!,W379)=2,#REF!-W379, "")</f>
        <v/>
      </c>
      <c r="Z379" s="36" t="str">
        <f t="shared" si="11"/>
        <v/>
      </c>
    </row>
    <row r="380" spans="2:26" x14ac:dyDescent="0.25">
      <c r="B380" s="38">
        <v>100150</v>
      </c>
      <c r="C380" s="39" t="s">
        <v>323</v>
      </c>
      <c r="D380" s="39" t="s">
        <v>1161</v>
      </c>
      <c r="E380" s="39" t="s">
        <v>1160</v>
      </c>
      <c r="F380" s="40">
        <v>49.618459000000001</v>
      </c>
      <c r="G380" s="41">
        <v>-120.368922</v>
      </c>
      <c r="H380" s="34"/>
      <c r="I380" s="34"/>
      <c r="J380" s="80"/>
      <c r="K380" s="81"/>
      <c r="L380" s="55"/>
      <c r="M380" s="86"/>
      <c r="N380" s="55"/>
      <c r="O380" s="55"/>
      <c r="P380" s="54"/>
      <c r="Q380" s="59"/>
      <c r="U380" s="62" t="str">
        <f>IF(OR(ISBLANK(H380),ISBLANK(J380),ISBLANK(#REF!)), "",(H380*J380/#REF!))</f>
        <v/>
      </c>
      <c r="V380" s="62" t="str">
        <f>IF(OR(ISBLANK(I380),ISBLANK(K380),ISBLANK(#REF!)), "", (I380*K380/#REF!))</f>
        <v/>
      </c>
      <c r="W380" s="62" t="str">
        <f t="shared" si="10"/>
        <v/>
      </c>
      <c r="X380" s="63" t="str">
        <f>IF(COUNT(#REF!,W380)=2,#REF!-W380, "")</f>
        <v/>
      </c>
      <c r="Z380" s="36" t="str">
        <f t="shared" si="11"/>
        <v/>
      </c>
    </row>
    <row r="381" spans="2:26" x14ac:dyDescent="0.25">
      <c r="B381" s="38">
        <v>8459</v>
      </c>
      <c r="C381" s="39" t="s">
        <v>324</v>
      </c>
      <c r="D381" s="39" t="s">
        <v>1161</v>
      </c>
      <c r="E381" s="39" t="s">
        <v>1161</v>
      </c>
      <c r="F381" s="40">
        <v>52.104182999999999</v>
      </c>
      <c r="G381" s="41">
        <v>-122.184318</v>
      </c>
      <c r="H381" s="34"/>
      <c r="I381" s="34"/>
      <c r="J381" s="80"/>
      <c r="K381" s="81"/>
      <c r="L381" s="55"/>
      <c r="M381" s="86"/>
      <c r="N381" s="55"/>
      <c r="O381" s="55"/>
      <c r="P381" s="54"/>
      <c r="Q381" s="59"/>
      <c r="U381" s="62" t="str">
        <f>IF(OR(ISBLANK(H381),ISBLANK(J381),ISBLANK(#REF!)), "",(H381*J381/#REF!))</f>
        <v/>
      </c>
      <c r="V381" s="62" t="str">
        <f>IF(OR(ISBLANK(I381),ISBLANK(K381),ISBLANK(#REF!)), "", (I381*K381/#REF!))</f>
        <v/>
      </c>
      <c r="W381" s="62" t="str">
        <f t="shared" si="10"/>
        <v/>
      </c>
      <c r="X381" s="63" t="str">
        <f>IF(COUNT(#REF!,W381)=2,#REF!-W381, "")</f>
        <v/>
      </c>
      <c r="Z381" s="36" t="str">
        <f t="shared" si="11"/>
        <v/>
      </c>
    </row>
    <row r="382" spans="2:26" x14ac:dyDescent="0.25">
      <c r="B382" s="38">
        <v>8583</v>
      </c>
      <c r="C382" s="39" t="s">
        <v>325</v>
      </c>
      <c r="D382" s="39" t="s">
        <v>1161</v>
      </c>
      <c r="E382" s="39" t="s">
        <v>1160</v>
      </c>
      <c r="F382" s="40">
        <v>49.871257</v>
      </c>
      <c r="G382" s="41">
        <v>-126.738434</v>
      </c>
      <c r="H382" s="34"/>
      <c r="I382" s="34"/>
      <c r="J382" s="80"/>
      <c r="K382" s="81"/>
      <c r="L382" s="55"/>
      <c r="M382" s="86"/>
      <c r="N382" s="55"/>
      <c r="O382" s="55"/>
      <c r="P382" s="54"/>
      <c r="Q382" s="59"/>
      <c r="U382" s="62" t="str">
        <f>IF(OR(ISBLANK(H382),ISBLANK(J382),ISBLANK(#REF!)), "",(H382*J382/#REF!))</f>
        <v/>
      </c>
      <c r="V382" s="62" t="str">
        <f>IF(OR(ISBLANK(I382),ISBLANK(K382),ISBLANK(#REF!)), "", (I382*K382/#REF!))</f>
        <v/>
      </c>
      <c r="W382" s="62" t="str">
        <f t="shared" si="10"/>
        <v/>
      </c>
      <c r="X382" s="63" t="str">
        <f>IF(COUNT(#REF!,W382)=2,#REF!-W382, "")</f>
        <v/>
      </c>
      <c r="Z382" s="36" t="str">
        <f t="shared" si="11"/>
        <v/>
      </c>
    </row>
    <row r="383" spans="2:26" x14ac:dyDescent="0.25">
      <c r="B383" s="38">
        <v>8650</v>
      </c>
      <c r="C383" s="39" t="s">
        <v>326</v>
      </c>
      <c r="D383" s="39" t="s">
        <v>1161</v>
      </c>
      <c r="E383" s="39" t="s">
        <v>1161</v>
      </c>
      <c r="F383" s="40">
        <v>48.428927999999999</v>
      </c>
      <c r="G383" s="41">
        <v>-123.407989</v>
      </c>
      <c r="H383" s="34"/>
      <c r="I383" s="34"/>
      <c r="J383" s="80"/>
      <c r="K383" s="81"/>
      <c r="L383" s="55"/>
      <c r="M383" s="86"/>
      <c r="N383" s="55"/>
      <c r="O383" s="55"/>
      <c r="P383" s="54"/>
      <c r="Q383" s="59"/>
      <c r="U383" s="62" t="str">
        <f>IF(OR(ISBLANK(H383),ISBLANK(J383),ISBLANK(#REF!)), "",(H383*J383/#REF!))</f>
        <v/>
      </c>
      <c r="V383" s="62" t="str">
        <f>IF(OR(ISBLANK(I383),ISBLANK(K383),ISBLANK(#REF!)), "", (I383*K383/#REF!))</f>
        <v/>
      </c>
      <c r="W383" s="62" t="str">
        <f t="shared" si="10"/>
        <v/>
      </c>
      <c r="X383" s="63" t="str">
        <f>IF(COUNT(#REF!,W383)=2,#REF!-W383, "")</f>
        <v/>
      </c>
      <c r="Z383" s="36" t="str">
        <f t="shared" si="11"/>
        <v/>
      </c>
    </row>
    <row r="384" spans="2:26" x14ac:dyDescent="0.25">
      <c r="B384" s="38">
        <v>50644</v>
      </c>
      <c r="C384" s="39" t="s">
        <v>326</v>
      </c>
      <c r="D384" s="39" t="s">
        <v>1160</v>
      </c>
      <c r="E384" s="39" t="s">
        <v>1161</v>
      </c>
      <c r="F384" s="40">
        <v>48.444930034000002</v>
      </c>
      <c r="G384" s="41">
        <v>-123.43041592599999</v>
      </c>
      <c r="H384" s="34"/>
      <c r="I384" s="34"/>
      <c r="J384" s="80"/>
      <c r="K384" s="81"/>
      <c r="L384" s="55"/>
      <c r="M384" s="86"/>
      <c r="N384" s="55"/>
      <c r="O384" s="55"/>
      <c r="P384" s="54"/>
      <c r="Q384" s="59"/>
      <c r="U384" s="62" t="str">
        <f>IF(OR(ISBLANK(H384),ISBLANK(J384),ISBLANK(#REF!)), "",(H384*J384/#REF!))</f>
        <v/>
      </c>
      <c r="V384" s="62" t="str">
        <f>IF(OR(ISBLANK(I384),ISBLANK(K384),ISBLANK(#REF!)), "", (I384*K384/#REF!))</f>
        <v/>
      </c>
      <c r="W384" s="62" t="str">
        <f t="shared" si="10"/>
        <v/>
      </c>
      <c r="X384" s="63" t="str">
        <f>IF(COUNT(#REF!,W384)=2,#REF!-W384, "")</f>
        <v/>
      </c>
      <c r="Z384" s="36">
        <f t="shared" si="11"/>
        <v>0</v>
      </c>
    </row>
    <row r="385" spans="2:26" x14ac:dyDescent="0.25">
      <c r="B385" s="38">
        <v>8586</v>
      </c>
      <c r="C385" s="39" t="s">
        <v>327</v>
      </c>
      <c r="D385" s="39" t="s">
        <v>1161</v>
      </c>
      <c r="E385" s="39" t="s">
        <v>1160</v>
      </c>
      <c r="F385" s="40">
        <v>49.378205999999999</v>
      </c>
      <c r="G385" s="41">
        <v>-126.533748</v>
      </c>
      <c r="H385" s="34"/>
      <c r="I385" s="34"/>
      <c r="J385" s="80"/>
      <c r="K385" s="81"/>
      <c r="L385" s="55"/>
      <c r="M385" s="86"/>
      <c r="N385" s="55"/>
      <c r="O385" s="55"/>
      <c r="P385" s="54"/>
      <c r="Q385" s="59"/>
      <c r="U385" s="62" t="str">
        <f>IF(OR(ISBLANK(H385),ISBLANK(J385),ISBLANK(#REF!)), "",(H385*J385/#REF!))</f>
        <v/>
      </c>
      <c r="V385" s="62" t="str">
        <f>IF(OR(ISBLANK(I385),ISBLANK(K385),ISBLANK(#REF!)), "", (I385*K385/#REF!))</f>
        <v/>
      </c>
      <c r="W385" s="62" t="str">
        <f t="shared" si="10"/>
        <v/>
      </c>
      <c r="X385" s="63" t="str">
        <f>IF(COUNT(#REF!,W385)=2,#REF!-W385, "")</f>
        <v/>
      </c>
      <c r="Z385" s="36" t="str">
        <f t="shared" si="11"/>
        <v/>
      </c>
    </row>
    <row r="386" spans="2:26" x14ac:dyDescent="0.25">
      <c r="B386" s="38">
        <v>8699</v>
      </c>
      <c r="C386" s="39" t="s">
        <v>328</v>
      </c>
      <c r="D386" s="39" t="s">
        <v>1161</v>
      </c>
      <c r="E386" s="39" t="s">
        <v>1161</v>
      </c>
      <c r="F386" s="40">
        <v>49.100487999999999</v>
      </c>
      <c r="G386" s="41">
        <v>-123.958191</v>
      </c>
      <c r="H386" s="34"/>
      <c r="I386" s="34"/>
      <c r="J386" s="80"/>
      <c r="K386" s="81"/>
      <c r="L386" s="55"/>
      <c r="M386" s="86"/>
      <c r="N386" s="55"/>
      <c r="O386" s="55"/>
      <c r="P386" s="54"/>
      <c r="Q386" s="59"/>
      <c r="U386" s="62" t="str">
        <f>IF(OR(ISBLANK(H386),ISBLANK(J386),ISBLANK(#REF!)), "",(H386*J386/#REF!))</f>
        <v/>
      </c>
      <c r="V386" s="62" t="str">
        <f>IF(OR(ISBLANK(I386),ISBLANK(K386),ISBLANK(#REF!)), "", (I386*K386/#REF!))</f>
        <v/>
      </c>
      <c r="W386" s="62" t="str">
        <f t="shared" si="10"/>
        <v/>
      </c>
      <c r="X386" s="63" t="str">
        <f>IF(COUNT(#REF!,W386)=2,#REF!-W386, "")</f>
        <v/>
      </c>
      <c r="Z386" s="36" t="str">
        <f t="shared" si="11"/>
        <v/>
      </c>
    </row>
    <row r="387" spans="2:26" x14ac:dyDescent="0.25">
      <c r="B387" s="38">
        <v>8621</v>
      </c>
      <c r="C387" s="39" t="s">
        <v>329</v>
      </c>
      <c r="D387" s="39" t="s">
        <v>1161</v>
      </c>
      <c r="E387" s="39" t="s">
        <v>1160</v>
      </c>
      <c r="F387" s="40">
        <v>50.056471999999999</v>
      </c>
      <c r="G387" s="41">
        <v>-127.100679</v>
      </c>
      <c r="H387" s="34"/>
      <c r="I387" s="34"/>
      <c r="J387" s="80"/>
      <c r="K387" s="81"/>
      <c r="L387" s="55"/>
      <c r="M387" s="86"/>
      <c r="N387" s="55"/>
      <c r="O387" s="55"/>
      <c r="P387" s="54"/>
      <c r="Q387" s="59"/>
      <c r="U387" s="62" t="str">
        <f>IF(OR(ISBLANK(H387),ISBLANK(J387),ISBLANK(#REF!)), "",(H387*J387/#REF!))</f>
        <v/>
      </c>
      <c r="V387" s="62" t="str">
        <f>IF(OR(ISBLANK(I387),ISBLANK(K387),ISBLANK(#REF!)), "", (I387*K387/#REF!))</f>
        <v/>
      </c>
      <c r="W387" s="62" t="str">
        <f t="shared" si="10"/>
        <v/>
      </c>
      <c r="X387" s="63" t="str">
        <f>IF(COUNT(#REF!,W387)=2,#REF!-W387, "")</f>
        <v/>
      </c>
      <c r="Z387" s="36" t="str">
        <f t="shared" si="11"/>
        <v/>
      </c>
    </row>
    <row r="388" spans="2:26" x14ac:dyDescent="0.25">
      <c r="B388" s="38">
        <v>8012</v>
      </c>
      <c r="C388" s="39" t="s">
        <v>330</v>
      </c>
      <c r="D388" s="39" t="s">
        <v>1161</v>
      </c>
      <c r="E388" s="39" t="s">
        <v>1161</v>
      </c>
      <c r="F388" s="40">
        <v>50.334924000000001</v>
      </c>
      <c r="G388" s="41">
        <v>-115.856472</v>
      </c>
      <c r="H388" s="34"/>
      <c r="I388" s="34"/>
      <c r="J388" s="80"/>
      <c r="K388" s="81"/>
      <c r="L388" s="55"/>
      <c r="M388" s="86"/>
      <c r="N388" s="55"/>
      <c r="O388" s="55"/>
      <c r="P388" s="54"/>
      <c r="Q388" s="59"/>
      <c r="U388" s="62" t="str">
        <f>IF(OR(ISBLANK(H388),ISBLANK(J388),ISBLANK(#REF!)), "",(H388*J388/#REF!))</f>
        <v/>
      </c>
      <c r="V388" s="62" t="str">
        <f>IF(OR(ISBLANK(I388),ISBLANK(K388),ISBLANK(#REF!)), "", (I388*K388/#REF!))</f>
        <v/>
      </c>
      <c r="W388" s="62" t="str">
        <f t="shared" si="10"/>
        <v/>
      </c>
      <c r="X388" s="63" t="str">
        <f>IF(COUNT(#REF!,W388)=2,#REF!-W388, "")</f>
        <v/>
      </c>
      <c r="Z388" s="36" t="str">
        <f t="shared" si="11"/>
        <v/>
      </c>
    </row>
    <row r="389" spans="2:26" x14ac:dyDescent="0.25">
      <c r="B389" s="38">
        <v>8303</v>
      </c>
      <c r="C389" s="39" t="s">
        <v>331</v>
      </c>
      <c r="D389" s="39" t="s">
        <v>1161</v>
      </c>
      <c r="E389" s="39" t="s">
        <v>1161</v>
      </c>
      <c r="F389" s="40">
        <v>50.500939000000002</v>
      </c>
      <c r="G389" s="41">
        <v>-119.55701000000001</v>
      </c>
      <c r="H389" s="34"/>
      <c r="I389" s="34"/>
      <c r="J389" s="80"/>
      <c r="K389" s="81"/>
      <c r="L389" s="55"/>
      <c r="M389" s="86"/>
      <c r="N389" s="55"/>
      <c r="O389" s="55"/>
      <c r="P389" s="54"/>
      <c r="Q389" s="59"/>
      <c r="U389" s="62" t="str">
        <f>IF(OR(ISBLANK(H389),ISBLANK(J389),ISBLANK(#REF!)), "",(H389*J389/#REF!))</f>
        <v/>
      </c>
      <c r="V389" s="62" t="str">
        <f>IF(OR(ISBLANK(I389),ISBLANK(K389),ISBLANK(#REF!)), "", (I389*K389/#REF!))</f>
        <v/>
      </c>
      <c r="W389" s="62" t="str">
        <f t="shared" si="10"/>
        <v/>
      </c>
      <c r="X389" s="63" t="str">
        <f>IF(COUNT(#REF!,W389)=2,#REF!-W389, "")</f>
        <v/>
      </c>
      <c r="Z389" s="36" t="str">
        <f t="shared" si="11"/>
        <v/>
      </c>
    </row>
    <row r="390" spans="2:26" x14ac:dyDescent="0.25">
      <c r="B390" s="38">
        <v>8726</v>
      </c>
      <c r="C390" s="39" t="s">
        <v>332</v>
      </c>
      <c r="D390" s="39" t="s">
        <v>1161</v>
      </c>
      <c r="E390" s="39" t="s">
        <v>1161</v>
      </c>
      <c r="F390" s="40">
        <v>49.490105</v>
      </c>
      <c r="G390" s="41">
        <v>-124.812789</v>
      </c>
      <c r="H390" s="34"/>
      <c r="I390" s="34"/>
      <c r="J390" s="80"/>
      <c r="K390" s="81"/>
      <c r="L390" s="55"/>
      <c r="M390" s="86"/>
      <c r="N390" s="55"/>
      <c r="O390" s="55"/>
      <c r="P390" s="54"/>
      <c r="Q390" s="59"/>
      <c r="U390" s="62" t="str">
        <f>IF(OR(ISBLANK(H390),ISBLANK(J390),ISBLANK(#REF!)), "",(H390*J390/#REF!))</f>
        <v/>
      </c>
      <c r="V390" s="62" t="str">
        <f>IF(OR(ISBLANK(I390),ISBLANK(K390),ISBLANK(#REF!)), "", (I390*K390/#REF!))</f>
        <v/>
      </c>
      <c r="W390" s="62" t="str">
        <f t="shared" si="10"/>
        <v/>
      </c>
      <c r="X390" s="63" t="str">
        <f>IF(COUNT(#REF!,W390)=2,#REF!-W390, "")</f>
        <v/>
      </c>
      <c r="Z390" s="36" t="str">
        <f t="shared" si="11"/>
        <v/>
      </c>
    </row>
    <row r="391" spans="2:26" x14ac:dyDescent="0.25">
      <c r="B391" s="38">
        <v>8937</v>
      </c>
      <c r="C391" s="39" t="s">
        <v>333</v>
      </c>
      <c r="D391" s="39" t="s">
        <v>1161</v>
      </c>
      <c r="E391" s="39" t="s">
        <v>1160</v>
      </c>
      <c r="F391" s="40">
        <v>55.900001000000003</v>
      </c>
      <c r="G391" s="41">
        <v>-120.499999</v>
      </c>
      <c r="H391" s="34"/>
      <c r="I391" s="34"/>
      <c r="J391" s="80"/>
      <c r="K391" s="81"/>
      <c r="L391" s="55"/>
      <c r="M391" s="86"/>
      <c r="N391" s="55"/>
      <c r="O391" s="55"/>
      <c r="P391" s="54"/>
      <c r="Q391" s="59"/>
      <c r="U391" s="62" t="str">
        <f>IF(OR(ISBLANK(H391),ISBLANK(J391),ISBLANK(#REF!)), "",(H391*J391/#REF!))</f>
        <v/>
      </c>
      <c r="V391" s="62" t="str">
        <f>IF(OR(ISBLANK(I391),ISBLANK(K391),ISBLANK(#REF!)), "", (I391*K391/#REF!))</f>
        <v/>
      </c>
      <c r="W391" s="62" t="str">
        <f t="shared" si="10"/>
        <v/>
      </c>
      <c r="X391" s="63" t="str">
        <f>IF(COUNT(#REF!,W391)=2,#REF!-W391, "")</f>
        <v/>
      </c>
      <c r="Z391" s="36" t="str">
        <f t="shared" si="11"/>
        <v/>
      </c>
    </row>
    <row r="392" spans="2:26" x14ac:dyDescent="0.25">
      <c r="B392" s="38">
        <v>8927</v>
      </c>
      <c r="C392" s="39" t="s">
        <v>334</v>
      </c>
      <c r="D392" s="39" t="s">
        <v>1161</v>
      </c>
      <c r="E392" s="39" t="s">
        <v>1160</v>
      </c>
      <c r="F392" s="40">
        <v>56.122756000000003</v>
      </c>
      <c r="G392" s="41">
        <v>-121.737926</v>
      </c>
      <c r="H392" s="34"/>
      <c r="I392" s="34"/>
      <c r="J392" s="80"/>
      <c r="K392" s="81"/>
      <c r="L392" s="55"/>
      <c r="M392" s="86"/>
      <c r="N392" s="55"/>
      <c r="O392" s="55"/>
      <c r="P392" s="54"/>
      <c r="Q392" s="59"/>
      <c r="U392" s="62" t="str">
        <f>IF(OR(ISBLANK(H392),ISBLANK(J392),ISBLANK(#REF!)), "",(H392*J392/#REF!))</f>
        <v/>
      </c>
      <c r="V392" s="62" t="str">
        <f>IF(OR(ISBLANK(I392),ISBLANK(K392),ISBLANK(#REF!)), "", (I392*K392/#REF!))</f>
        <v/>
      </c>
      <c r="W392" s="62" t="str">
        <f t="shared" si="10"/>
        <v/>
      </c>
      <c r="X392" s="63" t="str">
        <f>IF(COUNT(#REF!,W392)=2,#REF!-W392, "")</f>
        <v/>
      </c>
      <c r="Z392" s="36" t="str">
        <f t="shared" si="11"/>
        <v/>
      </c>
    </row>
    <row r="393" spans="2:26" x14ac:dyDescent="0.25">
      <c r="B393" s="38">
        <v>8027</v>
      </c>
      <c r="C393" s="39" t="s">
        <v>335</v>
      </c>
      <c r="D393" s="39" t="s">
        <v>1161</v>
      </c>
      <c r="E393" s="39" t="s">
        <v>1160</v>
      </c>
      <c r="F393" s="40">
        <v>49.866700000000002</v>
      </c>
      <c r="G393" s="41">
        <v>-118.066699</v>
      </c>
      <c r="H393" s="34"/>
      <c r="I393" s="34"/>
      <c r="J393" s="80"/>
      <c r="K393" s="81"/>
      <c r="L393" s="55"/>
      <c r="M393" s="86"/>
      <c r="N393" s="55"/>
      <c r="O393" s="55"/>
      <c r="P393" s="54"/>
      <c r="Q393" s="59"/>
      <c r="U393" s="62" t="str">
        <f>IF(OR(ISBLANK(H393),ISBLANK(J393),ISBLANK(#REF!)), "",(H393*J393/#REF!))</f>
        <v/>
      </c>
      <c r="V393" s="62" t="str">
        <f>IF(OR(ISBLANK(I393),ISBLANK(K393),ISBLANK(#REF!)), "", (I393*K393/#REF!))</f>
        <v/>
      </c>
      <c r="W393" s="62" t="str">
        <f t="shared" si="10"/>
        <v/>
      </c>
      <c r="X393" s="63" t="str">
        <f>IF(COUNT(#REF!,W393)=2,#REF!-W393, "")</f>
        <v/>
      </c>
      <c r="Z393" s="36" t="str">
        <f t="shared" si="11"/>
        <v/>
      </c>
    </row>
    <row r="394" spans="2:26" x14ac:dyDescent="0.25">
      <c r="B394" s="38">
        <v>8966</v>
      </c>
      <c r="C394" s="39" t="s">
        <v>336</v>
      </c>
      <c r="D394" s="39" t="s">
        <v>1161</v>
      </c>
      <c r="E394" s="39" t="s">
        <v>1160</v>
      </c>
      <c r="F394" s="40">
        <v>56.4</v>
      </c>
      <c r="G394" s="41">
        <v>-122.38329899999999</v>
      </c>
      <c r="H394" s="34"/>
      <c r="I394" s="34"/>
      <c r="J394" s="80"/>
      <c r="K394" s="81"/>
      <c r="L394" s="55"/>
      <c r="M394" s="86"/>
      <c r="N394" s="55"/>
      <c r="O394" s="55"/>
      <c r="P394" s="54"/>
      <c r="Q394" s="59"/>
      <c r="U394" s="62" t="str">
        <f>IF(OR(ISBLANK(H394),ISBLANK(J394),ISBLANK(#REF!)), "",(H394*J394/#REF!))</f>
        <v/>
      </c>
      <c r="V394" s="62" t="str">
        <f>IF(OR(ISBLANK(I394),ISBLANK(K394),ISBLANK(#REF!)), "", (I394*K394/#REF!))</f>
        <v/>
      </c>
      <c r="W394" s="62" t="str">
        <f t="shared" si="10"/>
        <v/>
      </c>
      <c r="X394" s="63" t="str">
        <f>IF(COUNT(#REF!,W394)=2,#REF!-W394, "")</f>
        <v/>
      </c>
      <c r="Z394" s="36" t="str">
        <f t="shared" si="11"/>
        <v/>
      </c>
    </row>
    <row r="395" spans="2:26" x14ac:dyDescent="0.25">
      <c r="B395" s="38">
        <v>8348</v>
      </c>
      <c r="C395" s="39" t="s">
        <v>337</v>
      </c>
      <c r="D395" s="39" t="s">
        <v>1161</v>
      </c>
      <c r="E395" s="39" t="s">
        <v>1160</v>
      </c>
      <c r="F395" s="40">
        <v>50.683301</v>
      </c>
      <c r="G395" s="41">
        <v>-117.4833</v>
      </c>
      <c r="H395" s="34"/>
      <c r="I395" s="34"/>
      <c r="J395" s="80"/>
      <c r="K395" s="81"/>
      <c r="L395" s="55"/>
      <c r="M395" s="86"/>
      <c r="N395" s="55"/>
      <c r="O395" s="55"/>
      <c r="P395" s="54"/>
      <c r="Q395" s="59"/>
      <c r="U395" s="62" t="str">
        <f>IF(OR(ISBLANK(H395),ISBLANK(J395),ISBLANK(#REF!)), "",(H395*J395/#REF!))</f>
        <v/>
      </c>
      <c r="V395" s="62" t="str">
        <f>IF(OR(ISBLANK(I395),ISBLANK(K395),ISBLANK(#REF!)), "", (I395*K395/#REF!))</f>
        <v/>
      </c>
      <c r="W395" s="62" t="str">
        <f t="shared" si="10"/>
        <v/>
      </c>
      <c r="X395" s="63" t="str">
        <f>IF(COUNT(#REF!,W395)=2,#REF!-W395, "")</f>
        <v/>
      </c>
      <c r="Z395" s="36" t="str">
        <f t="shared" si="11"/>
        <v/>
      </c>
    </row>
    <row r="396" spans="2:26" x14ac:dyDescent="0.25">
      <c r="B396" s="38">
        <v>8083</v>
      </c>
      <c r="C396" s="39" t="s">
        <v>338</v>
      </c>
      <c r="D396" s="39" t="s">
        <v>1161</v>
      </c>
      <c r="E396" s="39" t="s">
        <v>1161</v>
      </c>
      <c r="F396" s="40">
        <v>49.048302999999997</v>
      </c>
      <c r="G396" s="41">
        <v>-122.65556100000001</v>
      </c>
      <c r="H396" s="34"/>
      <c r="I396" s="34"/>
      <c r="J396" s="80"/>
      <c r="K396" s="81"/>
      <c r="L396" s="55"/>
      <c r="M396" s="86"/>
      <c r="N396" s="55"/>
      <c r="O396" s="55"/>
      <c r="P396" s="54"/>
      <c r="Q396" s="59"/>
      <c r="U396" s="62" t="str">
        <f>IF(OR(ISBLANK(H396),ISBLANK(J396),ISBLANK(#REF!)), "",(H396*J396/#REF!))</f>
        <v/>
      </c>
      <c r="V396" s="62" t="str">
        <f>IF(OR(ISBLANK(I396),ISBLANK(K396),ISBLANK(#REF!)), "", (I396*K396/#REF!))</f>
        <v/>
      </c>
      <c r="W396" s="62" t="str">
        <f t="shared" si="10"/>
        <v/>
      </c>
      <c r="X396" s="63" t="str">
        <f>IF(COUNT(#REF!,W396)=2,#REF!-W396, "")</f>
        <v/>
      </c>
      <c r="Z396" s="36" t="str">
        <f t="shared" si="11"/>
        <v/>
      </c>
    </row>
    <row r="397" spans="2:26" x14ac:dyDescent="0.25">
      <c r="B397" s="38">
        <v>7936</v>
      </c>
      <c r="C397" s="39" t="s">
        <v>339</v>
      </c>
      <c r="D397" s="39" t="s">
        <v>1161</v>
      </c>
      <c r="E397" s="39" t="s">
        <v>1161</v>
      </c>
      <c r="F397" s="40">
        <v>49.506760999999997</v>
      </c>
      <c r="G397" s="41">
        <v>-115.06880200000001</v>
      </c>
      <c r="H397" s="34"/>
      <c r="I397" s="34"/>
      <c r="J397" s="80"/>
      <c r="K397" s="81"/>
      <c r="L397" s="55"/>
      <c r="M397" s="86"/>
      <c r="N397" s="55"/>
      <c r="O397" s="55"/>
      <c r="P397" s="54"/>
      <c r="Q397" s="59"/>
      <c r="U397" s="62" t="str">
        <f>IF(OR(ISBLANK(H397),ISBLANK(J397),ISBLANK(#REF!)), "",(H397*J397/#REF!))</f>
        <v/>
      </c>
      <c r="V397" s="62" t="str">
        <f>IF(OR(ISBLANK(I397),ISBLANK(K397),ISBLANK(#REF!)), "", (I397*K397/#REF!))</f>
        <v/>
      </c>
      <c r="W397" s="62" t="str">
        <f t="shared" si="10"/>
        <v/>
      </c>
      <c r="X397" s="63" t="str">
        <f>IF(COUNT(#REF!,W397)=2,#REF!-W397, "")</f>
        <v/>
      </c>
      <c r="Z397" s="36" t="str">
        <f t="shared" si="11"/>
        <v/>
      </c>
    </row>
    <row r="398" spans="2:26" x14ac:dyDescent="0.25">
      <c r="B398" s="38">
        <v>8688</v>
      </c>
      <c r="C398" s="39" t="s">
        <v>340</v>
      </c>
      <c r="D398" s="39" t="s">
        <v>1161</v>
      </c>
      <c r="E398" s="39" t="s">
        <v>1161</v>
      </c>
      <c r="F398" s="40">
        <v>48.908949</v>
      </c>
      <c r="G398" s="41">
        <v>-123.528074</v>
      </c>
      <c r="H398" s="34"/>
      <c r="I398" s="34"/>
      <c r="J398" s="80"/>
      <c r="K398" s="81"/>
      <c r="L398" s="55"/>
      <c r="M398" s="86"/>
      <c r="N398" s="55"/>
      <c r="O398" s="55"/>
      <c r="P398" s="54"/>
      <c r="Q398" s="59"/>
      <c r="U398" s="62" t="str">
        <f>IF(OR(ISBLANK(H398),ISBLANK(J398),ISBLANK(#REF!)), "",(H398*J398/#REF!))</f>
        <v/>
      </c>
      <c r="V398" s="62" t="str">
        <f>IF(OR(ISBLANK(I398),ISBLANK(K398),ISBLANK(#REF!)), "", (I398*K398/#REF!))</f>
        <v/>
      </c>
      <c r="W398" s="62" t="str">
        <f t="shared" si="10"/>
        <v/>
      </c>
      <c r="X398" s="63" t="str">
        <f>IF(COUNT(#REF!,W398)=2,#REF!-W398, "")</f>
        <v/>
      </c>
      <c r="Z398" s="36" t="str">
        <f t="shared" si="11"/>
        <v/>
      </c>
    </row>
    <row r="399" spans="2:26" x14ac:dyDescent="0.25">
      <c r="B399" s="38">
        <v>8342</v>
      </c>
      <c r="C399" s="39" t="s">
        <v>341</v>
      </c>
      <c r="D399" s="39" t="s">
        <v>1161</v>
      </c>
      <c r="E399" s="39" t="s">
        <v>1160</v>
      </c>
      <c r="F399" s="40">
        <v>51.394902778000002</v>
      </c>
      <c r="G399" s="41">
        <v>-116.49001667</v>
      </c>
      <c r="H399" s="34"/>
      <c r="I399" s="34"/>
      <c r="J399" s="80"/>
      <c r="K399" s="81"/>
      <c r="L399" s="55"/>
      <c r="M399" s="86"/>
      <c r="N399" s="55"/>
      <c r="O399" s="55"/>
      <c r="P399" s="54"/>
      <c r="Q399" s="59"/>
      <c r="U399" s="62" t="str">
        <f>IF(OR(ISBLANK(H399),ISBLANK(J399),ISBLANK(#REF!)), "",(H399*J399/#REF!))</f>
        <v/>
      </c>
      <c r="V399" s="62" t="str">
        <f>IF(OR(ISBLANK(I399),ISBLANK(K399),ISBLANK(#REF!)), "", (I399*K399/#REF!))</f>
        <v/>
      </c>
      <c r="W399" s="62" t="str">
        <f t="shared" si="10"/>
        <v/>
      </c>
      <c r="X399" s="63" t="str">
        <f>IF(COUNT(#REF!,W399)=2,#REF!-W399, "")</f>
        <v/>
      </c>
      <c r="Z399" s="36" t="str">
        <f t="shared" si="11"/>
        <v/>
      </c>
    </row>
    <row r="400" spans="2:26" x14ac:dyDescent="0.25">
      <c r="B400" s="38">
        <v>8286</v>
      </c>
      <c r="C400" s="39" t="s">
        <v>342</v>
      </c>
      <c r="D400" s="39" t="s">
        <v>1161</v>
      </c>
      <c r="E400" s="39" t="s">
        <v>1160</v>
      </c>
      <c r="F400" s="40">
        <v>50.131639</v>
      </c>
      <c r="G400" s="41">
        <v>-119.506372</v>
      </c>
      <c r="H400" s="34"/>
      <c r="I400" s="34"/>
      <c r="J400" s="80"/>
      <c r="K400" s="81"/>
      <c r="L400" s="55"/>
      <c r="M400" s="86"/>
      <c r="N400" s="55"/>
      <c r="O400" s="55"/>
      <c r="P400" s="54"/>
      <c r="Q400" s="59"/>
      <c r="U400" s="62" t="str">
        <f>IF(OR(ISBLANK(H400),ISBLANK(J400),ISBLANK(#REF!)), "",(H400*J400/#REF!))</f>
        <v/>
      </c>
      <c r="V400" s="62" t="str">
        <f>IF(OR(ISBLANK(I400),ISBLANK(K400),ISBLANK(#REF!)), "", (I400*K400/#REF!))</f>
        <v/>
      </c>
      <c r="W400" s="62" t="str">
        <f t="shared" si="10"/>
        <v/>
      </c>
      <c r="X400" s="63" t="str">
        <f>IF(COUNT(#REF!,W400)=2,#REF!-W400, "")</f>
        <v/>
      </c>
      <c r="Z400" s="36" t="str">
        <f t="shared" si="11"/>
        <v/>
      </c>
    </row>
    <row r="401" spans="2:26" x14ac:dyDescent="0.25">
      <c r="B401" s="38">
        <v>8979</v>
      </c>
      <c r="C401" s="39" t="s">
        <v>343</v>
      </c>
      <c r="D401" s="39" t="s">
        <v>1161</v>
      </c>
      <c r="E401" s="39" t="s">
        <v>1160</v>
      </c>
      <c r="F401" s="40">
        <v>59.670546999999999</v>
      </c>
      <c r="G401" s="41">
        <v>-127.136258</v>
      </c>
      <c r="H401" s="34"/>
      <c r="I401" s="34"/>
      <c r="J401" s="80"/>
      <c r="K401" s="81"/>
      <c r="L401" s="55"/>
      <c r="M401" s="86"/>
      <c r="N401" s="55"/>
      <c r="O401" s="55"/>
      <c r="P401" s="54"/>
      <c r="Q401" s="59"/>
      <c r="U401" s="62" t="str">
        <f>IF(OR(ISBLANK(H401),ISBLANK(J401),ISBLANK(#REF!)), "",(H401*J401/#REF!))</f>
        <v/>
      </c>
      <c r="V401" s="62" t="str">
        <f>IF(OR(ISBLANK(I401),ISBLANK(K401),ISBLANK(#REF!)), "", (I401*K401/#REF!))</f>
        <v/>
      </c>
      <c r="W401" s="62" t="str">
        <f t="shared" si="10"/>
        <v/>
      </c>
      <c r="X401" s="63" t="str">
        <f>IF(COUNT(#REF!,W401)=2,#REF!-W401, "")</f>
        <v/>
      </c>
      <c r="Z401" s="36" t="str">
        <f t="shared" si="11"/>
        <v/>
      </c>
    </row>
    <row r="402" spans="2:26" x14ac:dyDescent="0.25">
      <c r="B402" s="38">
        <v>8522</v>
      </c>
      <c r="C402" s="39" t="s">
        <v>344</v>
      </c>
      <c r="D402" s="39" t="s">
        <v>1161</v>
      </c>
      <c r="E402" s="39" t="s">
        <v>1160</v>
      </c>
      <c r="F402" s="40">
        <v>52.438496000000001</v>
      </c>
      <c r="G402" s="41">
        <v>-126.292298</v>
      </c>
      <c r="H402" s="34"/>
      <c r="I402" s="34"/>
      <c r="J402" s="80"/>
      <c r="K402" s="81"/>
      <c r="L402" s="55"/>
      <c r="M402" s="86"/>
      <c r="N402" s="55"/>
      <c r="O402" s="55"/>
      <c r="P402" s="54"/>
      <c r="Q402" s="59"/>
      <c r="U402" s="62" t="str">
        <f>IF(OR(ISBLANK(H402),ISBLANK(J402),ISBLANK(#REF!)), "",(H402*J402/#REF!))</f>
        <v/>
      </c>
      <c r="V402" s="62" t="str">
        <f>IF(OR(ISBLANK(I402),ISBLANK(K402),ISBLANK(#REF!)), "", (I402*K402/#REF!))</f>
        <v/>
      </c>
      <c r="W402" s="62" t="str">
        <f t="shared" si="10"/>
        <v/>
      </c>
      <c r="X402" s="63" t="str">
        <f>IF(COUNT(#REF!,W402)=2,#REF!-W402, "")</f>
        <v/>
      </c>
      <c r="Z402" s="36" t="str">
        <f t="shared" si="11"/>
        <v/>
      </c>
    </row>
    <row r="403" spans="2:26" x14ac:dyDescent="0.25">
      <c r="B403" s="38">
        <v>8425</v>
      </c>
      <c r="C403" s="39" t="s">
        <v>345</v>
      </c>
      <c r="D403" s="39" t="s">
        <v>1161</v>
      </c>
      <c r="E403" s="39" t="s">
        <v>1160</v>
      </c>
      <c r="F403" s="40">
        <v>53.95</v>
      </c>
      <c r="G403" s="41">
        <v>-122.6833</v>
      </c>
      <c r="H403" s="34"/>
      <c r="I403" s="34"/>
      <c r="J403" s="80"/>
      <c r="K403" s="81"/>
      <c r="L403" s="55"/>
      <c r="M403" s="86"/>
      <c r="N403" s="55"/>
      <c r="O403" s="55"/>
      <c r="P403" s="54"/>
      <c r="Q403" s="59"/>
      <c r="U403" s="62" t="str">
        <f>IF(OR(ISBLANK(H403),ISBLANK(J403),ISBLANK(#REF!)), "",(H403*J403/#REF!))</f>
        <v/>
      </c>
      <c r="V403" s="62" t="str">
        <f>IF(OR(ISBLANK(I403),ISBLANK(K403),ISBLANK(#REF!)), "", (I403*K403/#REF!))</f>
        <v/>
      </c>
      <c r="W403" s="62" t="str">
        <f t="shared" si="10"/>
        <v/>
      </c>
      <c r="X403" s="63" t="str">
        <f>IF(COUNT(#REF!,W403)=2,#REF!-W403, "")</f>
        <v/>
      </c>
      <c r="Z403" s="36" t="str">
        <f t="shared" si="11"/>
        <v/>
      </c>
    </row>
    <row r="404" spans="2:26" x14ac:dyDescent="0.25">
      <c r="B404" s="38">
        <v>8485</v>
      </c>
      <c r="C404" s="39" t="s">
        <v>346</v>
      </c>
      <c r="D404" s="39" t="s">
        <v>1161</v>
      </c>
      <c r="E404" s="39" t="s">
        <v>1160</v>
      </c>
      <c r="F404" s="40">
        <v>51.766700999999998</v>
      </c>
      <c r="G404" s="41">
        <v>-121.1</v>
      </c>
      <c r="H404" s="34"/>
      <c r="I404" s="34"/>
      <c r="J404" s="80"/>
      <c r="K404" s="81"/>
      <c r="L404" s="55"/>
      <c r="M404" s="86"/>
      <c r="N404" s="55"/>
      <c r="O404" s="55"/>
      <c r="P404" s="54"/>
      <c r="Q404" s="59"/>
      <c r="U404" s="62" t="str">
        <f>IF(OR(ISBLANK(H404),ISBLANK(J404),ISBLANK(#REF!)), "",(H404*J404/#REF!))</f>
        <v/>
      </c>
      <c r="V404" s="62" t="str">
        <f>IF(OR(ISBLANK(I404),ISBLANK(K404),ISBLANK(#REF!)), "", (I404*K404/#REF!))</f>
        <v/>
      </c>
      <c r="W404" s="62" t="str">
        <f t="shared" si="10"/>
        <v/>
      </c>
      <c r="X404" s="63" t="str">
        <f>IF(COUNT(#REF!,W404)=2,#REF!-W404, "")</f>
        <v/>
      </c>
      <c r="Z404" s="36" t="str">
        <f t="shared" si="11"/>
        <v/>
      </c>
    </row>
    <row r="405" spans="2:26" x14ac:dyDescent="0.25">
      <c r="B405" s="38">
        <v>8799</v>
      </c>
      <c r="C405" s="39" t="s">
        <v>347</v>
      </c>
      <c r="D405" s="39" t="s">
        <v>1160</v>
      </c>
      <c r="E405" s="39" t="s">
        <v>1160</v>
      </c>
      <c r="F405" s="40">
        <v>55.322293999999999</v>
      </c>
      <c r="G405" s="41">
        <v>-126.626221</v>
      </c>
      <c r="H405" s="34"/>
      <c r="I405" s="34"/>
      <c r="J405" s="80"/>
      <c r="K405" s="81"/>
      <c r="L405" s="55"/>
      <c r="M405" s="86"/>
      <c r="N405" s="55"/>
      <c r="O405" s="55"/>
      <c r="P405" s="54"/>
      <c r="Q405" s="59"/>
      <c r="U405" s="62" t="str">
        <f>IF(OR(ISBLANK(H405),ISBLANK(J405),ISBLANK(#REF!)), "",(H405*J405/#REF!))</f>
        <v/>
      </c>
      <c r="V405" s="62" t="str">
        <f>IF(OR(ISBLANK(I405),ISBLANK(K405),ISBLANK(#REF!)), "", (I405*K405/#REF!))</f>
        <v/>
      </c>
      <c r="W405" s="62" t="str">
        <f t="shared" si="10"/>
        <v/>
      </c>
      <c r="X405" s="63" t="str">
        <f>IF(COUNT(#REF!,W405)=2,#REF!-W405, "")</f>
        <v/>
      </c>
      <c r="Z405" s="36">
        <f t="shared" si="11"/>
        <v>0</v>
      </c>
    </row>
    <row r="406" spans="2:26" x14ac:dyDescent="0.25">
      <c r="B406" s="38">
        <v>8778</v>
      </c>
      <c r="C406" s="39" t="s">
        <v>348</v>
      </c>
      <c r="D406" s="39" t="s">
        <v>1161</v>
      </c>
      <c r="E406" s="39" t="s">
        <v>1160</v>
      </c>
      <c r="F406" s="40">
        <v>54.059967</v>
      </c>
      <c r="G406" s="41">
        <v>-124.550268</v>
      </c>
      <c r="H406" s="34"/>
      <c r="I406" s="34"/>
      <c r="J406" s="80"/>
      <c r="K406" s="81"/>
      <c r="L406" s="55"/>
      <c r="M406" s="86"/>
      <c r="N406" s="55"/>
      <c r="O406" s="55"/>
      <c r="P406" s="54"/>
      <c r="Q406" s="59"/>
      <c r="U406" s="62" t="str">
        <f>IF(OR(ISBLANK(H406),ISBLANK(J406),ISBLANK(#REF!)), "",(H406*J406/#REF!))</f>
        <v/>
      </c>
      <c r="V406" s="62" t="str">
        <f>IF(OR(ISBLANK(I406),ISBLANK(K406),ISBLANK(#REF!)), "", (I406*K406/#REF!))</f>
        <v/>
      </c>
      <c r="W406" s="62" t="str">
        <f t="shared" si="10"/>
        <v/>
      </c>
      <c r="X406" s="63" t="str">
        <f>IF(COUNT(#REF!,W406)=2,#REF!-W406, "")</f>
        <v/>
      </c>
      <c r="Z406" s="36" t="str">
        <f t="shared" si="11"/>
        <v/>
      </c>
    </row>
    <row r="407" spans="2:26" x14ac:dyDescent="0.25">
      <c r="B407" s="38">
        <v>8085</v>
      </c>
      <c r="C407" s="39" t="s">
        <v>349</v>
      </c>
      <c r="D407" s="39" t="s">
        <v>1161</v>
      </c>
      <c r="E407" s="39" t="s">
        <v>1161</v>
      </c>
      <c r="F407" s="40">
        <v>49.166701000000003</v>
      </c>
      <c r="G407" s="41">
        <v>-122.58329999999999</v>
      </c>
      <c r="H407" s="34"/>
      <c r="I407" s="34"/>
      <c r="J407" s="80"/>
      <c r="K407" s="81"/>
      <c r="L407" s="55"/>
      <c r="M407" s="86"/>
      <c r="N407" s="55"/>
      <c r="O407" s="55"/>
      <c r="P407" s="54"/>
      <c r="Q407" s="59"/>
      <c r="U407" s="62" t="str">
        <f>IF(OR(ISBLANK(H407),ISBLANK(J407),ISBLANK(#REF!)), "",(H407*J407/#REF!))</f>
        <v/>
      </c>
      <c r="V407" s="62" t="str">
        <f>IF(OR(ISBLANK(I407),ISBLANK(K407),ISBLANK(#REF!)), "", (I407*K407/#REF!))</f>
        <v/>
      </c>
      <c r="W407" s="62" t="str">
        <f t="shared" si="10"/>
        <v/>
      </c>
      <c r="X407" s="63" t="str">
        <f>IF(COUNT(#REF!,W407)=2,#REF!-W407, "")</f>
        <v/>
      </c>
      <c r="Z407" s="36" t="str">
        <f t="shared" si="11"/>
        <v/>
      </c>
    </row>
    <row r="408" spans="2:26" x14ac:dyDescent="0.25">
      <c r="B408" s="38">
        <v>8970</v>
      </c>
      <c r="C408" s="39" t="s">
        <v>350</v>
      </c>
      <c r="D408" s="39" t="s">
        <v>1161</v>
      </c>
      <c r="E408" s="39" t="s">
        <v>1161</v>
      </c>
      <c r="F408" s="40">
        <v>58.805599999999998</v>
      </c>
      <c r="G408" s="41">
        <v>-122.69720100000001</v>
      </c>
      <c r="H408" s="34"/>
      <c r="I408" s="34"/>
      <c r="J408" s="80"/>
      <c r="K408" s="81"/>
      <c r="L408" s="55"/>
      <c r="M408" s="86"/>
      <c r="N408" s="55"/>
      <c r="O408" s="55"/>
      <c r="P408" s="54"/>
      <c r="Q408" s="59"/>
      <c r="U408" s="62" t="str">
        <f>IF(OR(ISBLANK(H408),ISBLANK(J408),ISBLANK(#REF!)), "",(H408*J408/#REF!))</f>
        <v/>
      </c>
      <c r="V408" s="62" t="str">
        <f>IF(OR(ISBLANK(I408),ISBLANK(K408),ISBLANK(#REF!)), "", (I408*K408/#REF!))</f>
        <v/>
      </c>
      <c r="W408" s="62" t="str">
        <f t="shared" si="10"/>
        <v/>
      </c>
      <c r="X408" s="63" t="str">
        <f>IF(COUNT(#REF!,W408)=2,#REF!-W408, "")</f>
        <v/>
      </c>
      <c r="Z408" s="36" t="str">
        <f t="shared" si="11"/>
        <v/>
      </c>
    </row>
    <row r="409" spans="2:26" x14ac:dyDescent="0.25">
      <c r="B409" s="38">
        <v>50543</v>
      </c>
      <c r="C409" s="39" t="s">
        <v>351</v>
      </c>
      <c r="D409" s="39" t="s">
        <v>1160</v>
      </c>
      <c r="E409" s="39" t="s">
        <v>1161</v>
      </c>
      <c r="F409" s="40">
        <v>58.770105035999997</v>
      </c>
      <c r="G409" s="41">
        <v>-122.659725939</v>
      </c>
      <c r="H409" s="34"/>
      <c r="I409" s="34"/>
      <c r="J409" s="80"/>
      <c r="K409" s="81"/>
      <c r="L409" s="55"/>
      <c r="M409" s="86"/>
      <c r="N409" s="55"/>
      <c r="O409" s="55"/>
      <c r="P409" s="54"/>
      <c r="Q409" s="59"/>
      <c r="U409" s="62" t="str">
        <f>IF(OR(ISBLANK(H409),ISBLANK(J409),ISBLANK(#REF!)), "",(H409*J409/#REF!))</f>
        <v/>
      </c>
      <c r="V409" s="62" t="str">
        <f>IF(OR(ISBLANK(I409),ISBLANK(K409),ISBLANK(#REF!)), "", (I409*K409/#REF!))</f>
        <v/>
      </c>
      <c r="W409" s="62" t="str">
        <f t="shared" si="10"/>
        <v/>
      </c>
      <c r="X409" s="63" t="str">
        <f>IF(COUNT(#REF!,W409)=2,#REF!-W409, "")</f>
        <v/>
      </c>
      <c r="Z409" s="36">
        <f t="shared" si="11"/>
        <v>0</v>
      </c>
    </row>
    <row r="410" spans="2:26" x14ac:dyDescent="0.25">
      <c r="B410" s="38">
        <v>8551</v>
      </c>
      <c r="C410" s="39" t="s">
        <v>352</v>
      </c>
      <c r="D410" s="39" t="s">
        <v>1161</v>
      </c>
      <c r="E410" s="39" t="s">
        <v>1160</v>
      </c>
      <c r="F410" s="40">
        <v>50.688921999999998</v>
      </c>
      <c r="G410" s="41">
        <v>-127.42003699999999</v>
      </c>
      <c r="H410" s="34"/>
      <c r="I410" s="34"/>
      <c r="J410" s="80"/>
      <c r="K410" s="81"/>
      <c r="L410" s="55"/>
      <c r="M410" s="86"/>
      <c r="N410" s="55"/>
      <c r="O410" s="55"/>
      <c r="P410" s="54"/>
      <c r="Q410" s="59"/>
      <c r="U410" s="62" t="str">
        <f>IF(OR(ISBLANK(H410),ISBLANK(J410),ISBLANK(#REF!)), "",(H410*J410/#REF!))</f>
        <v/>
      </c>
      <c r="V410" s="62" t="str">
        <f>IF(OR(ISBLANK(I410),ISBLANK(K410),ISBLANK(#REF!)), "", (I410*K410/#REF!))</f>
        <v/>
      </c>
      <c r="W410" s="62" t="str">
        <f t="shared" si="10"/>
        <v/>
      </c>
      <c r="X410" s="63" t="str">
        <f>IF(COUNT(#REF!,W410)=2,#REF!-W410, "")</f>
        <v/>
      </c>
      <c r="Z410" s="36" t="str">
        <f t="shared" si="11"/>
        <v/>
      </c>
    </row>
    <row r="411" spans="2:26" x14ac:dyDescent="0.25">
      <c r="B411" s="38">
        <v>8802</v>
      </c>
      <c r="C411" s="39" t="s">
        <v>353</v>
      </c>
      <c r="D411" s="39" t="s">
        <v>1161</v>
      </c>
      <c r="E411" s="39" t="s">
        <v>1161</v>
      </c>
      <c r="F411" s="40">
        <v>54.448709000000001</v>
      </c>
      <c r="G411" s="41">
        <v>-124.25636900000001</v>
      </c>
      <c r="H411" s="34"/>
      <c r="I411" s="34"/>
      <c r="J411" s="80"/>
      <c r="K411" s="81"/>
      <c r="L411" s="55"/>
      <c r="M411" s="86"/>
      <c r="N411" s="55"/>
      <c r="O411" s="55"/>
      <c r="P411" s="54"/>
      <c r="Q411" s="59"/>
      <c r="U411" s="62" t="str">
        <f>IF(OR(ISBLANK(H411),ISBLANK(J411),ISBLANK(#REF!)), "",(H411*J411/#REF!))</f>
        <v/>
      </c>
      <c r="V411" s="62" t="str">
        <f>IF(OR(ISBLANK(I411),ISBLANK(K411),ISBLANK(#REF!)), "", (I411*K411/#REF!))</f>
        <v/>
      </c>
      <c r="W411" s="62" t="str">
        <f t="shared" si="10"/>
        <v/>
      </c>
      <c r="X411" s="63" t="str">
        <f>IF(COUNT(#REF!,W411)=2,#REF!-W411, "")</f>
        <v/>
      </c>
      <c r="Z411" s="36" t="str">
        <f t="shared" si="11"/>
        <v/>
      </c>
    </row>
    <row r="412" spans="2:26" x14ac:dyDescent="0.25">
      <c r="B412" s="38">
        <v>8931</v>
      </c>
      <c r="C412" s="39" t="s">
        <v>354</v>
      </c>
      <c r="D412" s="39" t="s">
        <v>1161</v>
      </c>
      <c r="E412" s="39" t="s">
        <v>1161</v>
      </c>
      <c r="F412" s="40">
        <v>56.246051999999999</v>
      </c>
      <c r="G412" s="41">
        <v>-120.844596</v>
      </c>
      <c r="H412" s="34"/>
      <c r="I412" s="34"/>
      <c r="J412" s="80"/>
      <c r="K412" s="81"/>
      <c r="L412" s="55"/>
      <c r="M412" s="86"/>
      <c r="N412" s="55"/>
      <c r="O412" s="55"/>
      <c r="P412" s="54"/>
      <c r="Q412" s="59"/>
      <c r="U412" s="62" t="str">
        <f>IF(OR(ISBLANK(H412),ISBLANK(J412),ISBLANK(#REF!)), "",(H412*J412/#REF!))</f>
        <v/>
      </c>
      <c r="V412" s="62" t="str">
        <f>IF(OR(ISBLANK(I412),ISBLANK(K412),ISBLANK(#REF!)), "", (I412*K412/#REF!))</f>
        <v/>
      </c>
      <c r="W412" s="62" t="str">
        <f t="shared" si="10"/>
        <v/>
      </c>
      <c r="X412" s="63" t="str">
        <f>IF(COUNT(#REF!,W412)=2,#REF!-W412, "")</f>
        <v/>
      </c>
      <c r="Z412" s="36" t="str">
        <f t="shared" si="11"/>
        <v/>
      </c>
    </row>
    <row r="413" spans="2:26" x14ac:dyDescent="0.25">
      <c r="B413" s="38">
        <v>8006</v>
      </c>
      <c r="C413" s="39" t="s">
        <v>355</v>
      </c>
      <c r="D413" s="39" t="s">
        <v>1161</v>
      </c>
      <c r="E413" s="39" t="s">
        <v>1160</v>
      </c>
      <c r="F413" s="40">
        <v>49.61694</v>
      </c>
      <c r="G413" s="41">
        <v>-115.625518</v>
      </c>
      <c r="H413" s="34"/>
      <c r="I413" s="34"/>
      <c r="J413" s="80"/>
      <c r="K413" s="81"/>
      <c r="L413" s="55"/>
      <c r="M413" s="86"/>
      <c r="N413" s="55"/>
      <c r="O413" s="55"/>
      <c r="P413" s="54"/>
      <c r="Q413" s="59"/>
      <c r="U413" s="62" t="str">
        <f>IF(OR(ISBLANK(H413),ISBLANK(J413),ISBLANK(#REF!)), "",(H413*J413/#REF!))</f>
        <v/>
      </c>
      <c r="V413" s="62" t="str">
        <f>IF(OR(ISBLANK(I413),ISBLANK(K413),ISBLANK(#REF!)), "", (I413*K413/#REF!))</f>
        <v/>
      </c>
      <c r="W413" s="62" t="str">
        <f t="shared" si="10"/>
        <v/>
      </c>
      <c r="X413" s="63" t="str">
        <f>IF(COUNT(#REF!,W413)=2,#REF!-W413, "")</f>
        <v/>
      </c>
      <c r="Z413" s="36" t="str">
        <f t="shared" si="11"/>
        <v/>
      </c>
    </row>
    <row r="414" spans="2:26" x14ac:dyDescent="0.25">
      <c r="B414" s="38">
        <v>50610</v>
      </c>
      <c r="C414" s="39" t="s">
        <v>356</v>
      </c>
      <c r="D414" s="39" t="s">
        <v>1160</v>
      </c>
      <c r="E414" s="39" t="s">
        <v>1160</v>
      </c>
      <c r="F414" s="40">
        <v>57.42367325</v>
      </c>
      <c r="G414" s="41">
        <v>-125.630282177</v>
      </c>
      <c r="H414" s="34"/>
      <c r="I414" s="34"/>
      <c r="J414" s="80"/>
      <c r="K414" s="81"/>
      <c r="L414" s="55"/>
      <c r="M414" s="86"/>
      <c r="N414" s="55"/>
      <c r="O414" s="55"/>
      <c r="P414" s="54"/>
      <c r="Q414" s="59"/>
      <c r="U414" s="62" t="str">
        <f>IF(OR(ISBLANK(H414),ISBLANK(J414),ISBLANK(#REF!)), "",(H414*J414/#REF!))</f>
        <v/>
      </c>
      <c r="V414" s="62" t="str">
        <f>IF(OR(ISBLANK(I414),ISBLANK(K414),ISBLANK(#REF!)), "", (I414*K414/#REF!))</f>
        <v/>
      </c>
      <c r="W414" s="62" t="str">
        <f t="shared" si="10"/>
        <v/>
      </c>
      <c r="X414" s="63" t="str">
        <f>IF(COUNT(#REF!,W414)=2,#REF!-W414, "")</f>
        <v/>
      </c>
      <c r="Z414" s="36">
        <f t="shared" si="11"/>
        <v>0</v>
      </c>
    </row>
    <row r="415" spans="2:26" x14ac:dyDescent="0.25">
      <c r="B415" s="38">
        <v>9027</v>
      </c>
      <c r="C415" s="39" t="s">
        <v>357</v>
      </c>
      <c r="D415" s="39" t="s">
        <v>1161</v>
      </c>
      <c r="E415" s="39" t="s">
        <v>1160</v>
      </c>
      <c r="F415" s="40">
        <v>50.348785999999997</v>
      </c>
      <c r="G415" s="41">
        <v>-117.935057</v>
      </c>
      <c r="H415" s="34"/>
      <c r="I415" s="34"/>
      <c r="J415" s="80"/>
      <c r="K415" s="81"/>
      <c r="L415" s="55"/>
      <c r="M415" s="86"/>
      <c r="N415" s="55"/>
      <c r="O415" s="55"/>
      <c r="P415" s="54"/>
      <c r="Q415" s="59"/>
      <c r="U415" s="62" t="str">
        <f>IF(OR(ISBLANK(H415),ISBLANK(J415),ISBLANK(#REF!)), "",(H415*J415/#REF!))</f>
        <v/>
      </c>
      <c r="V415" s="62" t="str">
        <f>IF(OR(ISBLANK(I415),ISBLANK(K415),ISBLANK(#REF!)), "", (I415*K415/#REF!))</f>
        <v/>
      </c>
      <c r="W415" s="62" t="str">
        <f t="shared" si="10"/>
        <v/>
      </c>
      <c r="X415" s="63" t="str">
        <f>IF(COUNT(#REF!,W415)=2,#REF!-W415, "")</f>
        <v/>
      </c>
      <c r="Z415" s="36" t="str">
        <f t="shared" si="11"/>
        <v/>
      </c>
    </row>
    <row r="416" spans="2:26" x14ac:dyDescent="0.25">
      <c r="B416" s="38">
        <v>8464</v>
      </c>
      <c r="C416" s="39" t="s">
        <v>358</v>
      </c>
      <c r="D416" s="39" t="s">
        <v>1161</v>
      </c>
      <c r="E416" s="39" t="s">
        <v>1160</v>
      </c>
      <c r="F416" s="40">
        <v>52.140228999999998</v>
      </c>
      <c r="G416" s="41">
        <v>-122.11632</v>
      </c>
      <c r="H416" s="34"/>
      <c r="I416" s="34"/>
      <c r="J416" s="80"/>
      <c r="K416" s="81"/>
      <c r="L416" s="55"/>
      <c r="M416" s="86"/>
      <c r="N416" s="55"/>
      <c r="O416" s="55"/>
      <c r="P416" s="54"/>
      <c r="Q416" s="59"/>
      <c r="U416" s="62" t="str">
        <f>IF(OR(ISBLANK(H416),ISBLANK(J416),ISBLANK(#REF!)), "",(H416*J416/#REF!))</f>
        <v/>
      </c>
      <c r="V416" s="62" t="str">
        <f>IF(OR(ISBLANK(I416),ISBLANK(K416),ISBLANK(#REF!)), "", (I416*K416/#REF!))</f>
        <v/>
      </c>
      <c r="W416" s="62" t="str">
        <f t="shared" si="10"/>
        <v/>
      </c>
      <c r="X416" s="63" t="str">
        <f>IF(COUNT(#REF!,W416)=2,#REF!-W416, "")</f>
        <v/>
      </c>
      <c r="Z416" s="36" t="str">
        <f t="shared" si="11"/>
        <v/>
      </c>
    </row>
    <row r="417" spans="2:26" x14ac:dyDescent="0.25">
      <c r="B417" s="38">
        <v>8813</v>
      </c>
      <c r="C417" s="39" t="s">
        <v>1163</v>
      </c>
      <c r="D417" s="39" t="s">
        <v>1161</v>
      </c>
      <c r="E417" s="39" t="s">
        <v>1160</v>
      </c>
      <c r="F417" s="40">
        <v>54.05</v>
      </c>
      <c r="G417" s="41">
        <v>-125.75</v>
      </c>
      <c r="H417" s="34"/>
      <c r="I417" s="34"/>
      <c r="J417" s="80"/>
      <c r="K417" s="81"/>
      <c r="L417" s="55"/>
      <c r="M417" s="86"/>
      <c r="N417" s="55"/>
      <c r="O417" s="55"/>
      <c r="P417" s="54"/>
      <c r="Q417" s="59"/>
      <c r="U417" s="62" t="str">
        <f>IF(OR(ISBLANK(H417),ISBLANK(J417),ISBLANK(#REF!)), "",(H417*J417/#REF!))</f>
        <v/>
      </c>
      <c r="V417" s="62" t="str">
        <f>IF(OR(ISBLANK(I417),ISBLANK(K417),ISBLANK(#REF!)), "", (I417*K417/#REF!))</f>
        <v/>
      </c>
      <c r="W417" s="62" t="str">
        <f t="shared" si="10"/>
        <v/>
      </c>
      <c r="X417" s="63" t="str">
        <f>IF(COUNT(#REF!,W417)=2,#REF!-W417, "")</f>
        <v/>
      </c>
      <c r="Z417" s="36" t="str">
        <f t="shared" si="11"/>
        <v/>
      </c>
    </row>
    <row r="418" spans="2:26" x14ac:dyDescent="0.25">
      <c r="B418" s="38">
        <v>8630</v>
      </c>
      <c r="C418" s="39" t="s">
        <v>359</v>
      </c>
      <c r="D418" s="39" t="s">
        <v>1161</v>
      </c>
      <c r="E418" s="39" t="s">
        <v>1160</v>
      </c>
      <c r="F418" s="40">
        <v>48.972199000000003</v>
      </c>
      <c r="G418" s="41">
        <v>-124.74169999999999</v>
      </c>
      <c r="H418" s="34"/>
      <c r="I418" s="34"/>
      <c r="J418" s="80"/>
      <c r="K418" s="81"/>
      <c r="L418" s="55"/>
      <c r="M418" s="86"/>
      <c r="N418" s="55"/>
      <c r="O418" s="55"/>
      <c r="P418" s="54"/>
      <c r="Q418" s="59"/>
      <c r="U418" s="62" t="str">
        <f>IF(OR(ISBLANK(H418),ISBLANK(J418),ISBLANK(#REF!)), "",(H418*J418/#REF!))</f>
        <v/>
      </c>
      <c r="V418" s="62" t="str">
        <f>IF(OR(ISBLANK(I418),ISBLANK(K418),ISBLANK(#REF!)), "", (I418*K418/#REF!))</f>
        <v/>
      </c>
      <c r="W418" s="62" t="str">
        <f t="shared" si="10"/>
        <v/>
      </c>
      <c r="X418" s="63" t="str">
        <f>IF(COUNT(#REF!,W418)=2,#REF!-W418, "")</f>
        <v/>
      </c>
      <c r="Z418" s="36" t="str">
        <f t="shared" si="11"/>
        <v/>
      </c>
    </row>
    <row r="419" spans="2:26" x14ac:dyDescent="0.25">
      <c r="B419" s="38">
        <v>8998</v>
      </c>
      <c r="C419" s="39" t="s">
        <v>360</v>
      </c>
      <c r="D419" s="39" t="s">
        <v>1161</v>
      </c>
      <c r="E419" s="39" t="s">
        <v>1160</v>
      </c>
      <c r="F419" s="40">
        <v>59.715867000000003</v>
      </c>
      <c r="G419" s="41">
        <v>-135.04879399999999</v>
      </c>
      <c r="H419" s="34"/>
      <c r="I419" s="34"/>
      <c r="J419" s="80"/>
      <c r="K419" s="81"/>
      <c r="L419" s="55"/>
      <c r="M419" s="86"/>
      <c r="N419" s="55"/>
      <c r="O419" s="55"/>
      <c r="P419" s="54"/>
      <c r="Q419" s="59"/>
      <c r="U419" s="62" t="str">
        <f>IF(OR(ISBLANK(H419),ISBLANK(J419),ISBLANK(#REF!)), "",(H419*J419/#REF!))</f>
        <v/>
      </c>
      <c r="V419" s="62" t="str">
        <f>IF(OR(ISBLANK(I419),ISBLANK(K419),ISBLANK(#REF!)), "", (I419*K419/#REF!))</f>
        <v/>
      </c>
      <c r="W419" s="62" t="str">
        <f t="shared" si="10"/>
        <v/>
      </c>
      <c r="X419" s="63" t="str">
        <f>IF(COUNT(#REF!,W419)=2,#REF!-W419, "")</f>
        <v/>
      </c>
      <c r="Z419" s="36" t="str">
        <f t="shared" si="11"/>
        <v/>
      </c>
    </row>
    <row r="420" spans="2:26" x14ac:dyDescent="0.25">
      <c r="B420" s="38">
        <v>8780</v>
      </c>
      <c r="C420" s="39" t="s">
        <v>361</v>
      </c>
      <c r="D420" s="39" t="s">
        <v>1161</v>
      </c>
      <c r="E420" s="39" t="s">
        <v>1161</v>
      </c>
      <c r="F420" s="40">
        <v>54.058300000000003</v>
      </c>
      <c r="G420" s="41">
        <v>-124.847201</v>
      </c>
      <c r="H420" s="34"/>
      <c r="I420" s="34"/>
      <c r="J420" s="80"/>
      <c r="K420" s="81"/>
      <c r="L420" s="55"/>
      <c r="M420" s="86"/>
      <c r="N420" s="55"/>
      <c r="O420" s="55"/>
      <c r="P420" s="54"/>
      <c r="Q420" s="59"/>
      <c r="U420" s="62" t="str">
        <f>IF(OR(ISBLANK(H420),ISBLANK(J420),ISBLANK(#REF!)), "",(H420*J420/#REF!))</f>
        <v/>
      </c>
      <c r="V420" s="62" t="str">
        <f>IF(OR(ISBLANK(I420),ISBLANK(K420),ISBLANK(#REF!)), "", (I420*K420/#REF!))</f>
        <v/>
      </c>
      <c r="W420" s="62" t="str">
        <f t="shared" si="10"/>
        <v/>
      </c>
      <c r="X420" s="63" t="str">
        <f>IF(COUNT(#REF!,W420)=2,#REF!-W420, "")</f>
        <v/>
      </c>
      <c r="Z420" s="36" t="str">
        <f t="shared" si="11"/>
        <v/>
      </c>
    </row>
    <row r="421" spans="2:26" x14ac:dyDescent="0.25">
      <c r="B421" s="38">
        <v>8712</v>
      </c>
      <c r="C421" s="39" t="s">
        <v>362</v>
      </c>
      <c r="D421" s="39" t="s">
        <v>1161</v>
      </c>
      <c r="E421" s="39" t="s">
        <v>1161</v>
      </c>
      <c r="F421" s="40">
        <v>49.347124999999998</v>
      </c>
      <c r="G421" s="41">
        <v>-124.360495</v>
      </c>
      <c r="H421" s="34"/>
      <c r="I421" s="34"/>
      <c r="J421" s="80"/>
      <c r="K421" s="81"/>
      <c r="L421" s="55"/>
      <c r="M421" s="86"/>
      <c r="N421" s="55"/>
      <c r="O421" s="55"/>
      <c r="P421" s="54"/>
      <c r="Q421" s="59"/>
      <c r="U421" s="62" t="str">
        <f>IF(OR(ISBLANK(H421),ISBLANK(J421),ISBLANK(#REF!)), "",(H421*J421/#REF!))</f>
        <v/>
      </c>
      <c r="V421" s="62" t="str">
        <f>IF(OR(ISBLANK(I421),ISBLANK(K421),ISBLANK(#REF!)), "", (I421*K421/#REF!))</f>
        <v/>
      </c>
      <c r="W421" s="62" t="str">
        <f t="shared" si="10"/>
        <v/>
      </c>
      <c r="X421" s="63" t="str">
        <f>IF(COUNT(#REF!,W421)=2,#REF!-W421, "")</f>
        <v/>
      </c>
      <c r="Z421" s="36" t="str">
        <f t="shared" si="11"/>
        <v/>
      </c>
    </row>
    <row r="422" spans="2:26" x14ac:dyDescent="0.25">
      <c r="B422" s="38">
        <v>7963</v>
      </c>
      <c r="C422" s="39" t="s">
        <v>363</v>
      </c>
      <c r="D422" s="39" t="s">
        <v>1161</v>
      </c>
      <c r="E422" s="39" t="s">
        <v>1161</v>
      </c>
      <c r="F422" s="40">
        <v>49.113885000000003</v>
      </c>
      <c r="G422" s="41">
        <v>-117.547764</v>
      </c>
      <c r="H422" s="34"/>
      <c r="I422" s="34"/>
      <c r="J422" s="80"/>
      <c r="K422" s="81"/>
      <c r="L422" s="55"/>
      <c r="M422" s="86"/>
      <c r="N422" s="55"/>
      <c r="O422" s="55"/>
      <c r="P422" s="54"/>
      <c r="Q422" s="59"/>
      <c r="U422" s="62" t="str">
        <f>IF(OR(ISBLANK(H422),ISBLANK(J422),ISBLANK(#REF!)), "",(H422*J422/#REF!))</f>
        <v/>
      </c>
      <c r="V422" s="62" t="str">
        <f>IF(OR(ISBLANK(I422),ISBLANK(K422),ISBLANK(#REF!)), "", (I422*K422/#REF!))</f>
        <v/>
      </c>
      <c r="W422" s="62" t="str">
        <f t="shared" si="10"/>
        <v/>
      </c>
      <c r="X422" s="63" t="str">
        <f>IF(COUNT(#REF!,W422)=2,#REF!-W422, "")</f>
        <v/>
      </c>
      <c r="Z422" s="36" t="str">
        <f t="shared" si="11"/>
        <v/>
      </c>
    </row>
    <row r="423" spans="2:26" x14ac:dyDescent="0.25">
      <c r="B423" s="38">
        <v>8687</v>
      </c>
      <c r="C423" s="39" t="s">
        <v>364</v>
      </c>
      <c r="D423" s="39" t="s">
        <v>1161</v>
      </c>
      <c r="E423" s="39" t="s">
        <v>1161</v>
      </c>
      <c r="F423" s="40">
        <v>48.770643999999997</v>
      </c>
      <c r="G423" s="41">
        <v>-123.450253</v>
      </c>
      <c r="H423" s="34"/>
      <c r="I423" s="34"/>
      <c r="J423" s="80"/>
      <c r="K423" s="81"/>
      <c r="L423" s="55"/>
      <c r="M423" s="86"/>
      <c r="N423" s="55"/>
      <c r="O423" s="55"/>
      <c r="P423" s="54"/>
      <c r="Q423" s="59"/>
      <c r="U423" s="62" t="str">
        <f>IF(OR(ISBLANK(H423),ISBLANK(J423),ISBLANK(#REF!)), "",(H423*J423/#REF!))</f>
        <v/>
      </c>
      <c r="V423" s="62" t="str">
        <f>IF(OR(ISBLANK(I423),ISBLANK(K423),ISBLANK(#REF!)), "", (I423*K423/#REF!))</f>
        <v/>
      </c>
      <c r="W423" s="62" t="str">
        <f t="shared" si="10"/>
        <v/>
      </c>
      <c r="X423" s="63" t="str">
        <f>IF(COUNT(#REF!,W423)=2,#REF!-W423, "")</f>
        <v/>
      </c>
      <c r="Z423" s="36" t="str">
        <f t="shared" si="11"/>
        <v/>
      </c>
    </row>
    <row r="424" spans="2:26" x14ac:dyDescent="0.25">
      <c r="B424" s="38">
        <v>8344</v>
      </c>
      <c r="C424" s="39" t="s">
        <v>365</v>
      </c>
      <c r="D424" s="39" t="s">
        <v>1161</v>
      </c>
      <c r="E424" s="39" t="s">
        <v>1160</v>
      </c>
      <c r="F424" s="40">
        <v>50.616700999999999</v>
      </c>
      <c r="G424" s="41">
        <v>-117.86669999999999</v>
      </c>
      <c r="H424" s="34"/>
      <c r="I424" s="34"/>
      <c r="J424" s="80"/>
      <c r="K424" s="81"/>
      <c r="L424" s="55"/>
      <c r="M424" s="86"/>
      <c r="N424" s="55"/>
      <c r="O424" s="55"/>
      <c r="P424" s="54"/>
      <c r="Q424" s="59"/>
      <c r="U424" s="62" t="str">
        <f>IF(OR(ISBLANK(H424),ISBLANK(J424),ISBLANK(#REF!)), "",(H424*J424/#REF!))</f>
        <v/>
      </c>
      <c r="V424" s="62" t="str">
        <f>IF(OR(ISBLANK(I424),ISBLANK(K424),ISBLANK(#REF!)), "", (I424*K424/#REF!))</f>
        <v/>
      </c>
      <c r="W424" s="62" t="str">
        <f t="shared" ref="W424:W487" si="12">IF(SUM(U424:V424)&gt;0,SUM(U424:V424), "")</f>
        <v/>
      </c>
      <c r="X424" s="63" t="str">
        <f>IF(COUNT(#REF!,W424)=2,#REF!-W424, "")</f>
        <v/>
      </c>
      <c r="Z424" s="36" t="str">
        <f t="shared" ref="Z424:Z487" si="13">IF(D424="Y",COUNTA(H424), "")</f>
        <v/>
      </c>
    </row>
    <row r="425" spans="2:26" x14ac:dyDescent="0.25">
      <c r="B425" s="38">
        <v>8345</v>
      </c>
      <c r="C425" s="39" t="s">
        <v>366</v>
      </c>
      <c r="D425" s="39" t="s">
        <v>1161</v>
      </c>
      <c r="E425" s="39" t="s">
        <v>1160</v>
      </c>
      <c r="F425" s="40">
        <v>50.666699000000001</v>
      </c>
      <c r="G425" s="41">
        <v>-117.85000100000001</v>
      </c>
      <c r="H425" s="34"/>
      <c r="I425" s="34"/>
      <c r="J425" s="80"/>
      <c r="K425" s="81"/>
      <c r="L425" s="55"/>
      <c r="M425" s="86"/>
      <c r="N425" s="55"/>
      <c r="O425" s="55"/>
      <c r="P425" s="54"/>
      <c r="Q425" s="59"/>
      <c r="U425" s="62" t="str">
        <f>IF(OR(ISBLANK(H425),ISBLANK(J425),ISBLANK(#REF!)), "",(H425*J425/#REF!))</f>
        <v/>
      </c>
      <c r="V425" s="62" t="str">
        <f>IF(OR(ISBLANK(I425),ISBLANK(K425),ISBLANK(#REF!)), "", (I425*K425/#REF!))</f>
        <v/>
      </c>
      <c r="W425" s="62" t="str">
        <f t="shared" si="12"/>
        <v/>
      </c>
      <c r="X425" s="63" t="str">
        <f>IF(COUNT(#REF!,W425)=2,#REF!-W425, "")</f>
        <v/>
      </c>
      <c r="Z425" s="36" t="str">
        <f t="shared" si="13"/>
        <v/>
      </c>
    </row>
    <row r="426" spans="2:26" x14ac:dyDescent="0.25">
      <c r="B426" s="38">
        <v>8175</v>
      </c>
      <c r="C426" s="39" t="s">
        <v>367</v>
      </c>
      <c r="D426" s="39" t="s">
        <v>1161</v>
      </c>
      <c r="E426" s="39" t="s">
        <v>1160</v>
      </c>
      <c r="F426" s="40">
        <v>49.372801000000003</v>
      </c>
      <c r="G426" s="41">
        <v>-123.413788</v>
      </c>
      <c r="H426" s="34"/>
      <c r="I426" s="34"/>
      <c r="J426" s="80"/>
      <c r="K426" s="81"/>
      <c r="L426" s="55"/>
      <c r="M426" s="86"/>
      <c r="N426" s="55"/>
      <c r="O426" s="55"/>
      <c r="P426" s="54"/>
      <c r="Q426" s="59"/>
      <c r="U426" s="62" t="str">
        <f>IF(OR(ISBLANK(H426),ISBLANK(J426),ISBLANK(#REF!)), "",(H426*J426/#REF!))</f>
        <v/>
      </c>
      <c r="V426" s="62" t="str">
        <f>IF(OR(ISBLANK(I426),ISBLANK(K426),ISBLANK(#REF!)), "", (I426*K426/#REF!))</f>
        <v/>
      </c>
      <c r="W426" s="62" t="str">
        <f t="shared" si="12"/>
        <v/>
      </c>
      <c r="X426" s="63" t="str">
        <f>IF(COUNT(#REF!,W426)=2,#REF!-W426, "")</f>
        <v/>
      </c>
      <c r="Z426" s="36" t="str">
        <f t="shared" si="13"/>
        <v/>
      </c>
    </row>
    <row r="427" spans="2:26" x14ac:dyDescent="0.25">
      <c r="B427" s="38">
        <v>8503</v>
      </c>
      <c r="C427" s="39" t="s">
        <v>368</v>
      </c>
      <c r="D427" s="39" t="s">
        <v>1161</v>
      </c>
      <c r="E427" s="39" t="s">
        <v>1160</v>
      </c>
      <c r="F427" s="40">
        <v>51.553759999999997</v>
      </c>
      <c r="G427" s="41">
        <v>-122.350995</v>
      </c>
      <c r="H427" s="34"/>
      <c r="I427" s="34"/>
      <c r="J427" s="80"/>
      <c r="K427" s="81"/>
      <c r="L427" s="55"/>
      <c r="M427" s="86"/>
      <c r="N427" s="55"/>
      <c r="O427" s="55"/>
      <c r="P427" s="54"/>
      <c r="Q427" s="59"/>
      <c r="U427" s="62" t="str">
        <f>IF(OR(ISBLANK(H427),ISBLANK(J427),ISBLANK(#REF!)), "",(H427*J427/#REF!))</f>
        <v/>
      </c>
      <c r="V427" s="62" t="str">
        <f>IF(OR(ISBLANK(I427),ISBLANK(K427),ISBLANK(#REF!)), "", (I427*K427/#REF!))</f>
        <v/>
      </c>
      <c r="W427" s="62" t="str">
        <f t="shared" si="12"/>
        <v/>
      </c>
      <c r="X427" s="63" t="str">
        <f>IF(COUNT(#REF!,W427)=2,#REF!-W427, "")</f>
        <v/>
      </c>
      <c r="Z427" s="36" t="str">
        <f t="shared" si="13"/>
        <v/>
      </c>
    </row>
    <row r="428" spans="2:26" x14ac:dyDescent="0.25">
      <c r="B428" s="38">
        <v>8681</v>
      </c>
      <c r="C428" s="39" t="s">
        <v>369</v>
      </c>
      <c r="D428" s="39" t="s">
        <v>1161</v>
      </c>
      <c r="E428" s="39" t="s">
        <v>1161</v>
      </c>
      <c r="F428" s="40">
        <v>48.859898999999999</v>
      </c>
      <c r="G428" s="41">
        <v>-123.50654</v>
      </c>
      <c r="H428" s="34"/>
      <c r="I428" s="34"/>
      <c r="J428" s="80"/>
      <c r="K428" s="81"/>
      <c r="L428" s="55"/>
      <c r="M428" s="86"/>
      <c r="N428" s="55"/>
      <c r="O428" s="55"/>
      <c r="P428" s="54"/>
      <c r="Q428" s="59"/>
      <c r="U428" s="62" t="str">
        <f>IF(OR(ISBLANK(H428),ISBLANK(J428),ISBLANK(#REF!)), "",(H428*J428/#REF!))</f>
        <v/>
      </c>
      <c r="V428" s="62" t="str">
        <f>IF(OR(ISBLANK(I428),ISBLANK(K428),ISBLANK(#REF!)), "", (I428*K428/#REF!))</f>
        <v/>
      </c>
      <c r="W428" s="62" t="str">
        <f t="shared" si="12"/>
        <v/>
      </c>
      <c r="X428" s="63" t="str">
        <f>IF(COUNT(#REF!,W428)=2,#REF!-W428, "")</f>
        <v/>
      </c>
      <c r="Z428" s="36" t="str">
        <f t="shared" si="13"/>
        <v/>
      </c>
    </row>
    <row r="429" spans="2:26" x14ac:dyDescent="0.25">
      <c r="B429" s="38">
        <v>8192</v>
      </c>
      <c r="C429" s="39" t="s">
        <v>370</v>
      </c>
      <c r="D429" s="39" t="s">
        <v>1161</v>
      </c>
      <c r="E429" s="39" t="s">
        <v>1161</v>
      </c>
      <c r="F429" s="40">
        <v>49.636639000000002</v>
      </c>
      <c r="G429" s="41">
        <v>-124.03362199999999</v>
      </c>
      <c r="H429" s="34"/>
      <c r="I429" s="34"/>
      <c r="J429" s="80"/>
      <c r="K429" s="81"/>
      <c r="L429" s="55"/>
      <c r="M429" s="86"/>
      <c r="N429" s="55"/>
      <c r="O429" s="55"/>
      <c r="P429" s="54"/>
      <c r="Q429" s="59"/>
      <c r="U429" s="62" t="str">
        <f>IF(OR(ISBLANK(H429),ISBLANK(J429),ISBLANK(#REF!)), "",(H429*J429/#REF!))</f>
        <v/>
      </c>
      <c r="V429" s="62" t="str">
        <f>IF(OR(ISBLANK(I429),ISBLANK(K429),ISBLANK(#REF!)), "", (I429*K429/#REF!))</f>
        <v/>
      </c>
      <c r="W429" s="62" t="str">
        <f t="shared" si="12"/>
        <v/>
      </c>
      <c r="X429" s="63" t="str">
        <f>IF(COUNT(#REF!,W429)=2,#REF!-W429, "")</f>
        <v/>
      </c>
      <c r="Z429" s="36" t="str">
        <f t="shared" si="13"/>
        <v/>
      </c>
    </row>
    <row r="430" spans="2:26" x14ac:dyDescent="0.25">
      <c r="B430" s="38">
        <v>8215</v>
      </c>
      <c r="C430" s="39" t="s">
        <v>371</v>
      </c>
      <c r="D430" s="39" t="s">
        <v>1161</v>
      </c>
      <c r="E430" s="39" t="s">
        <v>1160</v>
      </c>
      <c r="F430" s="40">
        <v>49.966698999999998</v>
      </c>
      <c r="G430" s="41">
        <v>-123.15</v>
      </c>
      <c r="H430" s="34"/>
      <c r="I430" s="34"/>
      <c r="J430" s="80"/>
      <c r="K430" s="81"/>
      <c r="L430" s="55"/>
      <c r="M430" s="86"/>
      <c r="N430" s="55"/>
      <c r="O430" s="55"/>
      <c r="P430" s="54"/>
      <c r="Q430" s="59"/>
      <c r="U430" s="62" t="str">
        <f>IF(OR(ISBLANK(H430),ISBLANK(J430),ISBLANK(#REF!)), "",(H430*J430/#REF!))</f>
        <v/>
      </c>
      <c r="V430" s="62" t="str">
        <f>IF(OR(ISBLANK(I430),ISBLANK(K430),ISBLANK(#REF!)), "", (I430*K430/#REF!))</f>
        <v/>
      </c>
      <c r="W430" s="62" t="str">
        <f t="shared" si="12"/>
        <v/>
      </c>
      <c r="X430" s="63" t="str">
        <f>IF(COUNT(#REF!,W430)=2,#REF!-W430, "")</f>
        <v/>
      </c>
      <c r="Z430" s="36" t="str">
        <f t="shared" si="13"/>
        <v/>
      </c>
    </row>
    <row r="431" spans="2:26" x14ac:dyDescent="0.25">
      <c r="B431" s="38">
        <v>8160</v>
      </c>
      <c r="C431" s="39" t="s">
        <v>372</v>
      </c>
      <c r="D431" s="39" t="s">
        <v>1161</v>
      </c>
      <c r="E431" s="39" t="s">
        <v>1161</v>
      </c>
      <c r="F431" s="40">
        <v>49.741698999999997</v>
      </c>
      <c r="G431" s="41">
        <v>-123.13470100000001</v>
      </c>
      <c r="H431" s="34"/>
      <c r="I431" s="34"/>
      <c r="J431" s="80"/>
      <c r="K431" s="81"/>
      <c r="L431" s="55"/>
      <c r="M431" s="86"/>
      <c r="N431" s="55"/>
      <c r="O431" s="55"/>
      <c r="P431" s="54"/>
      <c r="Q431" s="59"/>
      <c r="U431" s="62" t="str">
        <f>IF(OR(ISBLANK(H431),ISBLANK(J431),ISBLANK(#REF!)), "",(H431*J431/#REF!))</f>
        <v/>
      </c>
      <c r="V431" s="62" t="str">
        <f>IF(OR(ISBLANK(I431),ISBLANK(K431),ISBLANK(#REF!)), "", (I431*K431/#REF!))</f>
        <v/>
      </c>
      <c r="W431" s="62" t="str">
        <f t="shared" si="12"/>
        <v/>
      </c>
      <c r="X431" s="63" t="str">
        <f>IF(COUNT(#REF!,W431)=2,#REF!-W431, "")</f>
        <v/>
      </c>
      <c r="Z431" s="36" t="str">
        <f t="shared" si="13"/>
        <v/>
      </c>
    </row>
    <row r="432" spans="2:26" x14ac:dyDescent="0.25">
      <c r="B432" s="38">
        <v>8484</v>
      </c>
      <c r="C432" s="39" t="s">
        <v>373</v>
      </c>
      <c r="D432" s="39" t="s">
        <v>1161</v>
      </c>
      <c r="E432" s="39" t="s">
        <v>1160</v>
      </c>
      <c r="F432" s="40">
        <v>51.680759000000002</v>
      </c>
      <c r="G432" s="41">
        <v>-121.211468</v>
      </c>
      <c r="H432" s="34"/>
      <c r="I432" s="34"/>
      <c r="J432" s="80"/>
      <c r="K432" s="81"/>
      <c r="L432" s="55"/>
      <c r="M432" s="86"/>
      <c r="N432" s="55"/>
      <c r="O432" s="55"/>
      <c r="P432" s="54"/>
      <c r="Q432" s="59"/>
      <c r="U432" s="62" t="str">
        <f>IF(OR(ISBLANK(H432),ISBLANK(J432),ISBLANK(#REF!)), "",(H432*J432/#REF!))</f>
        <v/>
      </c>
      <c r="V432" s="62" t="str">
        <f>IF(OR(ISBLANK(I432),ISBLANK(K432),ISBLANK(#REF!)), "", (I432*K432/#REF!))</f>
        <v/>
      </c>
      <c r="W432" s="62" t="str">
        <f t="shared" si="12"/>
        <v/>
      </c>
      <c r="X432" s="63" t="str">
        <f>IF(COUNT(#REF!,W432)=2,#REF!-W432, "")</f>
        <v/>
      </c>
      <c r="Z432" s="36" t="str">
        <f t="shared" si="13"/>
        <v/>
      </c>
    </row>
    <row r="433" spans="2:26" x14ac:dyDescent="0.25">
      <c r="B433" s="38">
        <v>7968</v>
      </c>
      <c r="C433" s="39" t="s">
        <v>374</v>
      </c>
      <c r="D433" s="39" t="s">
        <v>1161</v>
      </c>
      <c r="E433" s="39" t="s">
        <v>1161</v>
      </c>
      <c r="F433" s="40">
        <v>49.213867</v>
      </c>
      <c r="G433" s="41">
        <v>-117.690816</v>
      </c>
      <c r="H433" s="34"/>
      <c r="I433" s="34"/>
      <c r="J433" s="80"/>
      <c r="K433" s="81"/>
      <c r="L433" s="55"/>
      <c r="M433" s="86"/>
      <c r="N433" s="55"/>
      <c r="O433" s="55"/>
      <c r="P433" s="54"/>
      <c r="Q433" s="59"/>
      <c r="U433" s="62" t="str">
        <f>IF(OR(ISBLANK(H433),ISBLANK(J433),ISBLANK(#REF!)), "",(H433*J433/#REF!))</f>
        <v/>
      </c>
      <c r="V433" s="62" t="str">
        <f>IF(OR(ISBLANK(I433),ISBLANK(K433),ISBLANK(#REF!)), "", (I433*K433/#REF!))</f>
        <v/>
      </c>
      <c r="W433" s="62" t="str">
        <f t="shared" si="12"/>
        <v/>
      </c>
      <c r="X433" s="63" t="str">
        <f>IF(COUNT(#REF!,W433)=2,#REF!-W433, "")</f>
        <v/>
      </c>
      <c r="Z433" s="36" t="str">
        <f t="shared" si="13"/>
        <v/>
      </c>
    </row>
    <row r="434" spans="2:26" x14ac:dyDescent="0.25">
      <c r="B434" s="38">
        <v>9019</v>
      </c>
      <c r="C434" s="39" t="s">
        <v>375</v>
      </c>
      <c r="D434" s="39" t="s">
        <v>1161</v>
      </c>
      <c r="E434" s="39" t="s">
        <v>1160</v>
      </c>
      <c r="F434" s="40">
        <v>54.471563000000003</v>
      </c>
      <c r="G434" s="41">
        <v>-130.398056</v>
      </c>
      <c r="H434" s="34"/>
      <c r="I434" s="34"/>
      <c r="J434" s="80"/>
      <c r="K434" s="81"/>
      <c r="L434" s="55"/>
      <c r="M434" s="86"/>
      <c r="N434" s="55"/>
      <c r="O434" s="55"/>
      <c r="P434" s="54"/>
      <c r="Q434" s="59"/>
      <c r="U434" s="62" t="str">
        <f>IF(OR(ISBLANK(H434),ISBLANK(J434),ISBLANK(#REF!)), "",(H434*J434/#REF!))</f>
        <v/>
      </c>
      <c r="V434" s="62" t="str">
        <f>IF(OR(ISBLANK(I434),ISBLANK(K434),ISBLANK(#REF!)), "", (I434*K434/#REF!))</f>
        <v/>
      </c>
      <c r="W434" s="62" t="str">
        <f t="shared" si="12"/>
        <v/>
      </c>
      <c r="X434" s="63" t="str">
        <f>IF(COUNT(#REF!,W434)=2,#REF!-W434, "")</f>
        <v/>
      </c>
      <c r="Z434" s="36" t="str">
        <f t="shared" si="13"/>
        <v/>
      </c>
    </row>
    <row r="435" spans="2:26" x14ac:dyDescent="0.25">
      <c r="B435" s="38">
        <v>8901</v>
      </c>
      <c r="C435" s="39" t="s">
        <v>376</v>
      </c>
      <c r="D435" s="39" t="s">
        <v>1161</v>
      </c>
      <c r="E435" s="39" t="s">
        <v>1160</v>
      </c>
      <c r="F435" s="40">
        <v>55.783299999999997</v>
      </c>
      <c r="G435" s="41">
        <v>-124.69999900000001</v>
      </c>
      <c r="H435" s="34"/>
      <c r="I435" s="34"/>
      <c r="J435" s="80"/>
      <c r="K435" s="81"/>
      <c r="L435" s="55"/>
      <c r="M435" s="86"/>
      <c r="N435" s="55"/>
      <c r="O435" s="55"/>
      <c r="P435" s="54"/>
      <c r="Q435" s="59"/>
      <c r="U435" s="62" t="str">
        <f>IF(OR(ISBLANK(H435),ISBLANK(J435),ISBLANK(#REF!)), "",(H435*J435/#REF!))</f>
        <v/>
      </c>
      <c r="V435" s="62" t="str">
        <f>IF(OR(ISBLANK(I435),ISBLANK(K435),ISBLANK(#REF!)), "", (I435*K435/#REF!))</f>
        <v/>
      </c>
      <c r="W435" s="62" t="str">
        <f t="shared" si="12"/>
        <v/>
      </c>
      <c r="X435" s="63" t="str">
        <f>IF(COUNT(#REF!,W435)=2,#REF!-W435, "")</f>
        <v/>
      </c>
      <c r="Z435" s="36" t="str">
        <f t="shared" si="13"/>
        <v/>
      </c>
    </row>
    <row r="436" spans="2:26" x14ac:dyDescent="0.25">
      <c r="B436" s="38">
        <v>8177</v>
      </c>
      <c r="C436" s="39" t="s">
        <v>377</v>
      </c>
      <c r="D436" s="39" t="s">
        <v>1161</v>
      </c>
      <c r="E436" s="39" t="s">
        <v>1161</v>
      </c>
      <c r="F436" s="40">
        <v>49.401757000000003</v>
      </c>
      <c r="G436" s="41">
        <v>-123.51442299999999</v>
      </c>
      <c r="H436" s="34"/>
      <c r="I436" s="34"/>
      <c r="J436" s="80"/>
      <c r="K436" s="81"/>
      <c r="L436" s="55"/>
      <c r="M436" s="86"/>
      <c r="N436" s="55"/>
      <c r="O436" s="55"/>
      <c r="P436" s="54"/>
      <c r="Q436" s="59"/>
      <c r="U436" s="62" t="str">
        <f>IF(OR(ISBLANK(H436),ISBLANK(J436),ISBLANK(#REF!)), "",(H436*J436/#REF!))</f>
        <v/>
      </c>
      <c r="V436" s="62" t="str">
        <f>IF(OR(ISBLANK(I436),ISBLANK(K436),ISBLANK(#REF!)), "", (I436*K436/#REF!))</f>
        <v/>
      </c>
      <c r="W436" s="62" t="str">
        <f t="shared" si="12"/>
        <v/>
      </c>
      <c r="X436" s="63" t="str">
        <f>IF(COUNT(#REF!,W436)=2,#REF!-W436, "")</f>
        <v/>
      </c>
      <c r="Z436" s="36" t="str">
        <f t="shared" si="13"/>
        <v/>
      </c>
    </row>
    <row r="437" spans="2:26" x14ac:dyDescent="0.25">
      <c r="B437" s="38">
        <v>8193</v>
      </c>
      <c r="C437" s="39" t="s">
        <v>378</v>
      </c>
      <c r="D437" s="39" t="s">
        <v>1161</v>
      </c>
      <c r="E437" s="39" t="s">
        <v>1160</v>
      </c>
      <c r="F437" s="40">
        <v>49.683300000000003</v>
      </c>
      <c r="G437" s="41">
        <v>-124.4833</v>
      </c>
      <c r="H437" s="34"/>
      <c r="I437" s="34"/>
      <c r="J437" s="80"/>
      <c r="K437" s="81"/>
      <c r="L437" s="55"/>
      <c r="M437" s="86"/>
      <c r="N437" s="55"/>
      <c r="O437" s="55"/>
      <c r="P437" s="54"/>
      <c r="Q437" s="59"/>
      <c r="U437" s="62" t="str">
        <f>IF(OR(ISBLANK(H437),ISBLANK(J437),ISBLANK(#REF!)), "",(H437*J437/#REF!))</f>
        <v/>
      </c>
      <c r="V437" s="62" t="str">
        <f>IF(OR(ISBLANK(I437),ISBLANK(K437),ISBLANK(#REF!)), "", (I437*K437/#REF!))</f>
        <v/>
      </c>
      <c r="W437" s="62" t="str">
        <f t="shared" si="12"/>
        <v/>
      </c>
      <c r="X437" s="63" t="str">
        <f>IF(COUNT(#REF!,W437)=2,#REF!-W437, "")</f>
        <v/>
      </c>
      <c r="Z437" s="36" t="str">
        <f t="shared" si="13"/>
        <v/>
      </c>
    </row>
    <row r="438" spans="2:26" x14ac:dyDescent="0.25">
      <c r="B438" s="38">
        <v>8035</v>
      </c>
      <c r="C438" s="39" t="s">
        <v>379</v>
      </c>
      <c r="D438" s="39" t="s">
        <v>1161</v>
      </c>
      <c r="E438" s="39" t="s">
        <v>1160</v>
      </c>
      <c r="F438" s="40">
        <v>49.006334000000003</v>
      </c>
      <c r="G438" s="41">
        <v>-118.328575</v>
      </c>
      <c r="H438" s="34"/>
      <c r="I438" s="34"/>
      <c r="J438" s="80"/>
      <c r="K438" s="81"/>
      <c r="L438" s="55"/>
      <c r="M438" s="86"/>
      <c r="N438" s="55"/>
      <c r="O438" s="55"/>
      <c r="P438" s="54"/>
      <c r="Q438" s="59"/>
      <c r="U438" s="62" t="str">
        <f>IF(OR(ISBLANK(H438),ISBLANK(J438),ISBLANK(#REF!)), "",(H438*J438/#REF!))</f>
        <v/>
      </c>
      <c r="V438" s="62" t="str">
        <f>IF(OR(ISBLANK(I438),ISBLANK(K438),ISBLANK(#REF!)), "", (I438*K438/#REF!))</f>
        <v/>
      </c>
      <c r="W438" s="62" t="str">
        <f t="shared" si="12"/>
        <v/>
      </c>
      <c r="X438" s="63" t="str">
        <f>IF(COUNT(#REF!,W438)=2,#REF!-W438, "")</f>
        <v/>
      </c>
      <c r="Z438" s="36" t="str">
        <f t="shared" si="13"/>
        <v/>
      </c>
    </row>
    <row r="439" spans="2:26" x14ac:dyDescent="0.25">
      <c r="B439" s="38">
        <v>8421</v>
      </c>
      <c r="C439" s="39" t="s">
        <v>380</v>
      </c>
      <c r="D439" s="39" t="s">
        <v>1161</v>
      </c>
      <c r="E439" s="39" t="s">
        <v>1160</v>
      </c>
      <c r="F439" s="40">
        <v>54.066699999999997</v>
      </c>
      <c r="G439" s="41">
        <v>-122.36670100000001</v>
      </c>
      <c r="H439" s="34"/>
      <c r="I439" s="34"/>
      <c r="J439" s="80"/>
      <c r="K439" s="81"/>
      <c r="L439" s="55"/>
      <c r="M439" s="86"/>
      <c r="N439" s="55"/>
      <c r="O439" s="55"/>
      <c r="P439" s="54"/>
      <c r="Q439" s="59"/>
      <c r="U439" s="62" t="str">
        <f>IF(OR(ISBLANK(H439),ISBLANK(J439),ISBLANK(#REF!)), "",(H439*J439/#REF!))</f>
        <v/>
      </c>
      <c r="V439" s="62" t="str">
        <f>IF(OR(ISBLANK(I439),ISBLANK(K439),ISBLANK(#REF!)), "", (I439*K439/#REF!))</f>
        <v/>
      </c>
      <c r="W439" s="62" t="str">
        <f t="shared" si="12"/>
        <v/>
      </c>
      <c r="X439" s="63" t="str">
        <f>IF(COUNT(#REF!,W439)=2,#REF!-W439, "")</f>
        <v/>
      </c>
      <c r="Z439" s="36" t="str">
        <f t="shared" si="13"/>
        <v/>
      </c>
    </row>
    <row r="440" spans="2:26" x14ac:dyDescent="0.25">
      <c r="B440" s="38">
        <v>50537</v>
      </c>
      <c r="C440" s="39" t="s">
        <v>381</v>
      </c>
      <c r="D440" s="39" t="s">
        <v>1160</v>
      </c>
      <c r="E440" s="39" t="s">
        <v>1160</v>
      </c>
      <c r="F440" s="40">
        <v>55.267635220000003</v>
      </c>
      <c r="G440" s="41">
        <v>-128.070618182</v>
      </c>
      <c r="H440" s="34"/>
      <c r="I440" s="34"/>
      <c r="J440" s="80"/>
      <c r="K440" s="81"/>
      <c r="L440" s="55"/>
      <c r="M440" s="86"/>
      <c r="N440" s="55"/>
      <c r="O440" s="55"/>
      <c r="P440" s="54"/>
      <c r="Q440" s="59"/>
      <c r="U440" s="62" t="str">
        <f>IF(OR(ISBLANK(H440),ISBLANK(J440),ISBLANK(#REF!)), "",(H440*J440/#REF!))</f>
        <v/>
      </c>
      <c r="V440" s="62" t="str">
        <f>IF(OR(ISBLANK(I440),ISBLANK(K440),ISBLANK(#REF!)), "", (I440*K440/#REF!))</f>
        <v/>
      </c>
      <c r="W440" s="62" t="str">
        <f t="shared" si="12"/>
        <v/>
      </c>
      <c r="X440" s="63" t="str">
        <f>IF(COUNT(#REF!,W440)=2,#REF!-W440, "")</f>
        <v/>
      </c>
      <c r="Z440" s="36">
        <f t="shared" si="13"/>
        <v>0</v>
      </c>
    </row>
    <row r="441" spans="2:26" ht="30" x14ac:dyDescent="0.25">
      <c r="B441" s="38">
        <v>50679</v>
      </c>
      <c r="C441" s="39" t="s">
        <v>382</v>
      </c>
      <c r="D441" s="39" t="s">
        <v>1160</v>
      </c>
      <c r="E441" s="39" t="s">
        <v>1160</v>
      </c>
      <c r="F441" s="40">
        <v>55.192522304000001</v>
      </c>
      <c r="G441" s="41">
        <v>-129.220901072</v>
      </c>
      <c r="H441" s="34"/>
      <c r="I441" s="34"/>
      <c r="J441" s="80"/>
      <c r="K441" s="81"/>
      <c r="L441" s="55"/>
      <c r="M441" s="86"/>
      <c r="N441" s="55"/>
      <c r="O441" s="55"/>
      <c r="P441" s="54"/>
      <c r="Q441" s="59"/>
      <c r="U441" s="62" t="str">
        <f>IF(OR(ISBLANK(H441),ISBLANK(J441),ISBLANK(#REF!)), "",(H441*J441/#REF!))</f>
        <v/>
      </c>
      <c r="V441" s="62" t="str">
        <f>IF(OR(ISBLANK(I441),ISBLANK(K441),ISBLANK(#REF!)), "", (I441*K441/#REF!))</f>
        <v/>
      </c>
      <c r="W441" s="62" t="str">
        <f t="shared" si="12"/>
        <v/>
      </c>
      <c r="X441" s="63" t="str">
        <f>IF(COUNT(#REF!,W441)=2,#REF!-W441, "")</f>
        <v/>
      </c>
      <c r="Z441" s="36">
        <f t="shared" si="13"/>
        <v>0</v>
      </c>
    </row>
    <row r="442" spans="2:26" x14ac:dyDescent="0.25">
      <c r="B442" s="38">
        <v>7975</v>
      </c>
      <c r="C442" s="39" t="s">
        <v>383</v>
      </c>
      <c r="D442" s="39" t="s">
        <v>1161</v>
      </c>
      <c r="E442" s="39" t="s">
        <v>1161</v>
      </c>
      <c r="F442" s="40">
        <v>49.396357999999999</v>
      </c>
      <c r="G442" s="41">
        <v>-117.53537300000001</v>
      </c>
      <c r="H442" s="34"/>
      <c r="I442" s="34"/>
      <c r="J442" s="80"/>
      <c r="K442" s="81"/>
      <c r="L442" s="55"/>
      <c r="M442" s="86"/>
      <c r="N442" s="55"/>
      <c r="O442" s="55"/>
      <c r="P442" s="54"/>
      <c r="Q442" s="59"/>
      <c r="U442" s="62" t="str">
        <f>IF(OR(ISBLANK(H442),ISBLANK(J442),ISBLANK(#REF!)), "",(H442*J442/#REF!))</f>
        <v/>
      </c>
      <c r="V442" s="62" t="str">
        <f>IF(OR(ISBLANK(I442),ISBLANK(K442),ISBLANK(#REF!)), "", (I442*K442/#REF!))</f>
        <v/>
      </c>
      <c r="W442" s="62" t="str">
        <f t="shared" si="12"/>
        <v/>
      </c>
      <c r="X442" s="63" t="str">
        <f>IF(COUNT(#REF!,W442)=2,#REF!-W442, "")</f>
        <v/>
      </c>
      <c r="Z442" s="36" t="str">
        <f t="shared" si="13"/>
        <v/>
      </c>
    </row>
    <row r="443" spans="2:26" x14ac:dyDescent="0.25">
      <c r="B443" s="38">
        <v>50533</v>
      </c>
      <c r="C443" s="39" t="s">
        <v>384</v>
      </c>
      <c r="D443" s="39" t="s">
        <v>1160</v>
      </c>
      <c r="E443" s="39" t="s">
        <v>1161</v>
      </c>
      <c r="F443" s="40">
        <v>55.309967274999998</v>
      </c>
      <c r="G443" s="41">
        <v>-127.674359142</v>
      </c>
      <c r="H443" s="34"/>
      <c r="I443" s="34"/>
      <c r="J443" s="80"/>
      <c r="K443" s="81"/>
      <c r="L443" s="55"/>
      <c r="M443" s="86"/>
      <c r="N443" s="55"/>
      <c r="O443" s="55"/>
      <c r="P443" s="54"/>
      <c r="Q443" s="59"/>
      <c r="U443" s="62" t="str">
        <f>IF(OR(ISBLANK(H443),ISBLANK(J443),ISBLANK(#REF!)), "",(H443*J443/#REF!))</f>
        <v/>
      </c>
      <c r="V443" s="62" t="str">
        <f>IF(OR(ISBLANK(I443),ISBLANK(K443),ISBLANK(#REF!)), "", (I443*K443/#REF!))</f>
        <v/>
      </c>
      <c r="W443" s="62" t="str">
        <f t="shared" si="12"/>
        <v/>
      </c>
      <c r="X443" s="63" t="str">
        <f>IF(COUNT(#REF!,W443)=2,#REF!-W443, "")</f>
        <v/>
      </c>
      <c r="Z443" s="36">
        <f t="shared" si="13"/>
        <v>0</v>
      </c>
    </row>
    <row r="444" spans="2:26" x14ac:dyDescent="0.25">
      <c r="B444" s="38">
        <v>8297</v>
      </c>
      <c r="C444" s="39" t="s">
        <v>385</v>
      </c>
      <c r="D444" s="39" t="s">
        <v>1161</v>
      </c>
      <c r="E444" s="39" t="s">
        <v>1160</v>
      </c>
      <c r="F444" s="40">
        <v>50.469369999999998</v>
      </c>
      <c r="G444" s="41">
        <v>-119.352475</v>
      </c>
      <c r="H444" s="34"/>
      <c r="I444" s="34"/>
      <c r="J444" s="80"/>
      <c r="K444" s="81"/>
      <c r="L444" s="55"/>
      <c r="M444" s="86"/>
      <c r="N444" s="55"/>
      <c r="O444" s="55"/>
      <c r="P444" s="54"/>
      <c r="Q444" s="59"/>
      <c r="U444" s="62" t="str">
        <f>IF(OR(ISBLANK(H444),ISBLANK(J444),ISBLANK(#REF!)), "",(H444*J444/#REF!))</f>
        <v/>
      </c>
      <c r="V444" s="62" t="str">
        <f>IF(OR(ISBLANK(I444),ISBLANK(K444),ISBLANK(#REF!)), "", (I444*K444/#REF!))</f>
        <v/>
      </c>
      <c r="W444" s="62" t="str">
        <f t="shared" si="12"/>
        <v/>
      </c>
      <c r="X444" s="63" t="str">
        <f>IF(COUNT(#REF!,W444)=2,#REF!-W444, "")</f>
        <v/>
      </c>
      <c r="Z444" s="36" t="str">
        <f t="shared" si="13"/>
        <v/>
      </c>
    </row>
    <row r="445" spans="2:26" x14ac:dyDescent="0.25">
      <c r="B445" s="38">
        <v>100105</v>
      </c>
      <c r="C445" s="39" t="s">
        <v>386</v>
      </c>
      <c r="D445" s="39" t="s">
        <v>1161</v>
      </c>
      <c r="E445" s="39" t="s">
        <v>1160</v>
      </c>
      <c r="F445" s="40">
        <v>49.05</v>
      </c>
      <c r="G445" s="41">
        <v>-116.16667</v>
      </c>
      <c r="H445" s="34"/>
      <c r="I445" s="34"/>
      <c r="J445" s="80"/>
      <c r="K445" s="81"/>
      <c r="L445" s="55"/>
      <c r="M445" s="86"/>
      <c r="N445" s="55"/>
      <c r="O445" s="55"/>
      <c r="P445" s="54"/>
      <c r="Q445" s="59"/>
      <c r="U445" s="62" t="str">
        <f>IF(OR(ISBLANK(H445),ISBLANK(J445),ISBLANK(#REF!)), "",(H445*J445/#REF!))</f>
        <v/>
      </c>
      <c r="V445" s="62" t="str">
        <f>IF(OR(ISBLANK(I445),ISBLANK(K445),ISBLANK(#REF!)), "", (I445*K445/#REF!))</f>
        <v/>
      </c>
      <c r="W445" s="62" t="str">
        <f t="shared" si="12"/>
        <v/>
      </c>
      <c r="X445" s="63" t="str">
        <f>IF(COUNT(#REF!,W445)=2,#REF!-W445, "")</f>
        <v/>
      </c>
      <c r="Z445" s="36" t="str">
        <f t="shared" si="13"/>
        <v/>
      </c>
    </row>
    <row r="446" spans="2:26" x14ac:dyDescent="0.25">
      <c r="B446" s="38">
        <v>7981</v>
      </c>
      <c r="C446" s="39" t="s">
        <v>387</v>
      </c>
      <c r="D446" s="39" t="s">
        <v>1161</v>
      </c>
      <c r="E446" s="39" t="s">
        <v>1161</v>
      </c>
      <c r="F446" s="40">
        <v>49.100000999999999</v>
      </c>
      <c r="G446" s="41">
        <v>-117.66669899999999</v>
      </c>
      <c r="H446" s="34"/>
      <c r="I446" s="34"/>
      <c r="J446" s="80"/>
      <c r="K446" s="81"/>
      <c r="L446" s="55"/>
      <c r="M446" s="86"/>
      <c r="N446" s="55"/>
      <c r="O446" s="55"/>
      <c r="P446" s="54"/>
      <c r="Q446" s="59"/>
      <c r="U446" s="62" t="str">
        <f>IF(OR(ISBLANK(H446),ISBLANK(J446),ISBLANK(#REF!)), "",(H446*J446/#REF!))</f>
        <v/>
      </c>
      <c r="V446" s="62" t="str">
        <f>IF(OR(ISBLANK(I446),ISBLANK(K446),ISBLANK(#REF!)), "", (I446*K446/#REF!))</f>
        <v/>
      </c>
      <c r="W446" s="62" t="str">
        <f t="shared" si="12"/>
        <v/>
      </c>
      <c r="X446" s="63" t="str">
        <f>IF(COUNT(#REF!,W446)=2,#REF!-W446, "")</f>
        <v/>
      </c>
      <c r="Z446" s="36" t="str">
        <f t="shared" si="13"/>
        <v/>
      </c>
    </row>
    <row r="447" spans="2:26" x14ac:dyDescent="0.25">
      <c r="B447" s="38">
        <v>8136</v>
      </c>
      <c r="C447" s="39" t="s">
        <v>388</v>
      </c>
      <c r="D447" s="39" t="s">
        <v>1161</v>
      </c>
      <c r="E447" s="39" t="s">
        <v>1161</v>
      </c>
      <c r="F447" s="40">
        <v>49.847164999999997</v>
      </c>
      <c r="G447" s="41">
        <v>-119.66732</v>
      </c>
      <c r="H447" s="34"/>
      <c r="I447" s="34"/>
      <c r="J447" s="80"/>
      <c r="K447" s="81"/>
      <c r="L447" s="55"/>
      <c r="M447" s="86"/>
      <c r="N447" s="55"/>
      <c r="O447" s="55"/>
      <c r="P447" s="54"/>
      <c r="Q447" s="59"/>
      <c r="U447" s="62" t="str">
        <f>IF(OR(ISBLANK(H447),ISBLANK(J447),ISBLANK(#REF!)), "",(H447*J447/#REF!))</f>
        <v/>
      </c>
      <c r="V447" s="62" t="str">
        <f>IF(OR(ISBLANK(I447),ISBLANK(K447),ISBLANK(#REF!)), "", (I447*K447/#REF!))</f>
        <v/>
      </c>
      <c r="W447" s="62" t="str">
        <f t="shared" si="12"/>
        <v/>
      </c>
      <c r="X447" s="63" t="str">
        <f>IF(COUNT(#REF!,W447)=2,#REF!-W447, "")</f>
        <v/>
      </c>
      <c r="Z447" s="36" t="str">
        <f t="shared" si="13"/>
        <v/>
      </c>
    </row>
    <row r="448" spans="2:26" x14ac:dyDescent="0.25">
      <c r="B448" s="38">
        <v>8172</v>
      </c>
      <c r="C448" s="39" t="s">
        <v>389</v>
      </c>
      <c r="D448" s="39" t="s">
        <v>1161</v>
      </c>
      <c r="E448" s="39" t="s">
        <v>1160</v>
      </c>
      <c r="F448" s="40">
        <v>50.85</v>
      </c>
      <c r="G448" s="41">
        <v>-122.83330100000001</v>
      </c>
      <c r="H448" s="34"/>
      <c r="I448" s="34"/>
      <c r="J448" s="80"/>
      <c r="K448" s="81"/>
      <c r="L448" s="55"/>
      <c r="M448" s="86"/>
      <c r="N448" s="55"/>
      <c r="O448" s="55"/>
      <c r="P448" s="54"/>
      <c r="Q448" s="59"/>
      <c r="U448" s="62" t="str">
        <f>IF(OR(ISBLANK(H448),ISBLANK(J448),ISBLANK(#REF!)), "",(H448*J448/#REF!))</f>
        <v/>
      </c>
      <c r="V448" s="62" t="str">
        <f>IF(OR(ISBLANK(I448),ISBLANK(K448),ISBLANK(#REF!)), "", (I448*K448/#REF!))</f>
        <v/>
      </c>
      <c r="W448" s="62" t="str">
        <f t="shared" si="12"/>
        <v/>
      </c>
      <c r="X448" s="63" t="str">
        <f>IF(COUNT(#REF!,W448)=2,#REF!-W448, "")</f>
        <v/>
      </c>
      <c r="Z448" s="36" t="str">
        <f t="shared" si="13"/>
        <v/>
      </c>
    </row>
    <row r="449" spans="2:26" x14ac:dyDescent="0.25">
      <c r="B449" s="38">
        <v>8626</v>
      </c>
      <c r="C449" s="39" t="s">
        <v>390</v>
      </c>
      <c r="D449" s="39" t="s">
        <v>1161</v>
      </c>
      <c r="E449" s="39" t="s">
        <v>1160</v>
      </c>
      <c r="F449" s="40">
        <v>49.780695000000001</v>
      </c>
      <c r="G449" s="41">
        <v>-126.05186399999999</v>
      </c>
      <c r="H449" s="34"/>
      <c r="I449" s="34"/>
      <c r="J449" s="80"/>
      <c r="K449" s="81"/>
      <c r="L449" s="55"/>
      <c r="M449" s="86"/>
      <c r="N449" s="55"/>
      <c r="O449" s="55"/>
      <c r="P449" s="54"/>
      <c r="Q449" s="59"/>
      <c r="U449" s="62" t="str">
        <f>IF(OR(ISBLANK(H449),ISBLANK(J449),ISBLANK(#REF!)), "",(H449*J449/#REF!))</f>
        <v/>
      </c>
      <c r="V449" s="62" t="str">
        <f>IF(OR(ISBLANK(I449),ISBLANK(K449),ISBLANK(#REF!)), "", (I449*K449/#REF!))</f>
        <v/>
      </c>
      <c r="W449" s="62" t="str">
        <f t="shared" si="12"/>
        <v/>
      </c>
      <c r="X449" s="63" t="str">
        <f>IF(COUNT(#REF!,W449)=2,#REF!-W449, "")</f>
        <v/>
      </c>
      <c r="Z449" s="36" t="str">
        <f t="shared" si="13"/>
        <v/>
      </c>
    </row>
    <row r="450" spans="2:26" x14ac:dyDescent="0.25">
      <c r="B450" s="38">
        <v>8335</v>
      </c>
      <c r="C450" s="39" t="s">
        <v>391</v>
      </c>
      <c r="D450" s="39" t="s">
        <v>1161</v>
      </c>
      <c r="E450" s="39" t="s">
        <v>1160</v>
      </c>
      <c r="F450" s="40">
        <v>51.294882000000001</v>
      </c>
      <c r="G450" s="41">
        <v>-116.963859</v>
      </c>
      <c r="H450" s="34"/>
      <c r="I450" s="34"/>
      <c r="J450" s="80"/>
      <c r="K450" s="81"/>
      <c r="L450" s="55"/>
      <c r="M450" s="86"/>
      <c r="N450" s="55"/>
      <c r="O450" s="55"/>
      <c r="P450" s="54"/>
      <c r="Q450" s="59"/>
      <c r="U450" s="62" t="str">
        <f>IF(OR(ISBLANK(H450),ISBLANK(J450),ISBLANK(#REF!)), "",(H450*J450/#REF!))</f>
        <v/>
      </c>
      <c r="V450" s="62" t="str">
        <f>IF(OR(ISBLANK(I450),ISBLANK(K450),ISBLANK(#REF!)), "", (I450*K450/#REF!))</f>
        <v/>
      </c>
      <c r="W450" s="62" t="str">
        <f t="shared" si="12"/>
        <v/>
      </c>
      <c r="X450" s="63" t="str">
        <f>IF(COUNT(#REF!,W450)=2,#REF!-W450, "")</f>
        <v/>
      </c>
      <c r="Z450" s="36" t="str">
        <f t="shared" si="13"/>
        <v/>
      </c>
    </row>
    <row r="451" spans="2:26" x14ac:dyDescent="0.25">
      <c r="B451" s="38">
        <v>8538</v>
      </c>
      <c r="C451" s="39" t="s">
        <v>392</v>
      </c>
      <c r="D451" s="39" t="s">
        <v>1161</v>
      </c>
      <c r="E451" s="39" t="s">
        <v>1160</v>
      </c>
      <c r="F451" s="40">
        <v>51.569547999999998</v>
      </c>
      <c r="G451" s="41">
        <v>-127.514551</v>
      </c>
      <c r="H451" s="34"/>
      <c r="I451" s="34"/>
      <c r="J451" s="80"/>
      <c r="K451" s="81"/>
      <c r="L451" s="55"/>
      <c r="M451" s="86"/>
      <c r="N451" s="55"/>
      <c r="O451" s="55"/>
      <c r="P451" s="54"/>
      <c r="Q451" s="59"/>
      <c r="U451" s="62" t="str">
        <f>IF(OR(ISBLANK(H451),ISBLANK(J451),ISBLANK(#REF!)), "",(H451*J451/#REF!))</f>
        <v/>
      </c>
      <c r="V451" s="62" t="str">
        <f>IF(OR(ISBLANK(I451),ISBLANK(K451),ISBLANK(#REF!)), "", (I451*K451/#REF!))</f>
        <v/>
      </c>
      <c r="W451" s="62" t="str">
        <f t="shared" si="12"/>
        <v/>
      </c>
      <c r="X451" s="63" t="str">
        <f>IF(COUNT(#REF!,W451)=2,#REF!-W451, "")</f>
        <v/>
      </c>
      <c r="Z451" s="36" t="str">
        <f t="shared" si="13"/>
        <v/>
      </c>
    </row>
    <row r="452" spans="2:26" x14ac:dyDescent="0.25">
      <c r="B452" s="38">
        <v>50504</v>
      </c>
      <c r="C452" s="39" t="s">
        <v>393</v>
      </c>
      <c r="D452" s="39" t="s">
        <v>1160</v>
      </c>
      <c r="E452" s="39" t="s">
        <v>1160</v>
      </c>
      <c r="F452" s="40">
        <v>59.294676498999998</v>
      </c>
      <c r="G452" s="41">
        <v>-129.28820809600001</v>
      </c>
      <c r="H452" s="34"/>
      <c r="I452" s="34"/>
      <c r="J452" s="80"/>
      <c r="K452" s="81"/>
      <c r="L452" s="55"/>
      <c r="M452" s="86"/>
      <c r="N452" s="55"/>
      <c r="O452" s="55"/>
      <c r="P452" s="54"/>
      <c r="Q452" s="59"/>
      <c r="U452" s="62" t="str">
        <f>IF(OR(ISBLANK(H452),ISBLANK(J452),ISBLANK(#REF!)), "",(H452*J452/#REF!))</f>
        <v/>
      </c>
      <c r="V452" s="62" t="str">
        <f>IF(OR(ISBLANK(I452),ISBLANK(K452),ISBLANK(#REF!)), "", (I452*K452/#REF!))</f>
        <v/>
      </c>
      <c r="W452" s="62" t="str">
        <f t="shared" si="12"/>
        <v/>
      </c>
      <c r="X452" s="63" t="str">
        <f>IF(COUNT(#REF!,W452)=2,#REF!-W452, "")</f>
        <v/>
      </c>
      <c r="Z452" s="36">
        <f t="shared" si="13"/>
        <v>0</v>
      </c>
    </row>
    <row r="453" spans="2:26" x14ac:dyDescent="0.25">
      <c r="B453" s="38">
        <v>8945</v>
      </c>
      <c r="C453" s="39" t="s">
        <v>394</v>
      </c>
      <c r="D453" s="39" t="s">
        <v>1161</v>
      </c>
      <c r="E453" s="39" t="s">
        <v>1160</v>
      </c>
      <c r="F453" s="40">
        <v>56.333644999999997</v>
      </c>
      <c r="G453" s="41">
        <v>-120.136478</v>
      </c>
      <c r="H453" s="34"/>
      <c r="I453" s="34"/>
      <c r="J453" s="80"/>
      <c r="K453" s="81"/>
      <c r="L453" s="55"/>
      <c r="M453" s="86"/>
      <c r="N453" s="55"/>
      <c r="O453" s="55"/>
      <c r="P453" s="54"/>
      <c r="Q453" s="59"/>
      <c r="U453" s="62" t="str">
        <f>IF(OR(ISBLANK(H453),ISBLANK(J453),ISBLANK(#REF!)), "",(H453*J453/#REF!))</f>
        <v/>
      </c>
      <c r="V453" s="62" t="str">
        <f>IF(OR(ISBLANK(I453),ISBLANK(K453),ISBLANK(#REF!)), "", (I453*K453/#REF!))</f>
        <v/>
      </c>
      <c r="W453" s="62" t="str">
        <f t="shared" si="12"/>
        <v/>
      </c>
      <c r="X453" s="63" t="str">
        <f>IF(COUNT(#REF!,W453)=2,#REF!-W453, "")</f>
        <v/>
      </c>
      <c r="Z453" s="36" t="str">
        <f t="shared" si="13"/>
        <v/>
      </c>
    </row>
    <row r="454" spans="2:26" x14ac:dyDescent="0.25">
      <c r="B454" s="38">
        <v>8537</v>
      </c>
      <c r="C454" s="39" t="s">
        <v>395</v>
      </c>
      <c r="D454" s="39" t="s">
        <v>1161</v>
      </c>
      <c r="E454" s="39" t="s">
        <v>1160</v>
      </c>
      <c r="F454" s="40">
        <v>51.38</v>
      </c>
      <c r="G454" s="41">
        <v>-127.65717600000001</v>
      </c>
      <c r="H454" s="34"/>
      <c r="I454" s="34"/>
      <c r="J454" s="80"/>
      <c r="K454" s="81"/>
      <c r="L454" s="55"/>
      <c r="M454" s="86"/>
      <c r="N454" s="55"/>
      <c r="O454" s="55"/>
      <c r="P454" s="54"/>
      <c r="Q454" s="59"/>
      <c r="U454" s="62" t="str">
        <f>IF(OR(ISBLANK(H454),ISBLANK(J454),ISBLANK(#REF!)), "",(H454*J454/#REF!))</f>
        <v/>
      </c>
      <c r="V454" s="62" t="str">
        <f>IF(OR(ISBLANK(I454),ISBLANK(K454),ISBLANK(#REF!)), "", (I454*K454/#REF!))</f>
        <v/>
      </c>
      <c r="W454" s="62" t="str">
        <f t="shared" si="12"/>
        <v/>
      </c>
      <c r="X454" s="63" t="str">
        <f>IF(COUNT(#REF!,W454)=2,#REF!-W454, "")</f>
        <v/>
      </c>
      <c r="Z454" s="36" t="str">
        <f t="shared" si="13"/>
        <v/>
      </c>
    </row>
    <row r="455" spans="2:26" x14ac:dyDescent="0.25">
      <c r="B455" s="38">
        <v>100140</v>
      </c>
      <c r="C455" s="39" t="s">
        <v>396</v>
      </c>
      <c r="D455" s="39" t="s">
        <v>1161</v>
      </c>
      <c r="E455" s="39" t="s">
        <v>1161</v>
      </c>
      <c r="F455" s="40">
        <v>50.18045893</v>
      </c>
      <c r="G455" s="41">
        <v>-115.81673668000001</v>
      </c>
      <c r="H455" s="34"/>
      <c r="I455" s="34"/>
      <c r="J455" s="80"/>
      <c r="K455" s="81"/>
      <c r="L455" s="55"/>
      <c r="M455" s="86"/>
      <c r="N455" s="55"/>
      <c r="O455" s="55"/>
      <c r="P455" s="54"/>
      <c r="Q455" s="59"/>
      <c r="U455" s="62" t="str">
        <f>IF(OR(ISBLANK(H455),ISBLANK(J455),ISBLANK(#REF!)), "",(H455*J455/#REF!))</f>
        <v/>
      </c>
      <c r="V455" s="62" t="str">
        <f>IF(OR(ISBLANK(I455),ISBLANK(K455),ISBLANK(#REF!)), "", (I455*K455/#REF!))</f>
        <v/>
      </c>
      <c r="W455" s="62" t="str">
        <f t="shared" si="12"/>
        <v/>
      </c>
      <c r="X455" s="63" t="str">
        <f>IF(COUNT(#REF!,W455)=2,#REF!-W455, "")</f>
        <v/>
      </c>
      <c r="Z455" s="36" t="str">
        <f t="shared" si="13"/>
        <v/>
      </c>
    </row>
    <row r="456" spans="2:26" x14ac:dyDescent="0.25">
      <c r="B456" s="38">
        <v>7985</v>
      </c>
      <c r="C456" s="39" t="s">
        <v>397</v>
      </c>
      <c r="D456" s="39" t="s">
        <v>1161</v>
      </c>
      <c r="E456" s="39" t="s">
        <v>1161</v>
      </c>
      <c r="F456" s="40">
        <v>49.029024</v>
      </c>
      <c r="G456" s="41">
        <v>-118.453272</v>
      </c>
      <c r="H456" s="34"/>
      <c r="I456" s="34"/>
      <c r="J456" s="80"/>
      <c r="K456" s="81"/>
      <c r="L456" s="55"/>
      <c r="M456" s="86"/>
      <c r="N456" s="55"/>
      <c r="O456" s="55"/>
      <c r="P456" s="54"/>
      <c r="Q456" s="59"/>
      <c r="U456" s="62" t="str">
        <f>IF(OR(ISBLANK(H456),ISBLANK(J456),ISBLANK(#REF!)), "",(H456*J456/#REF!))</f>
        <v/>
      </c>
      <c r="V456" s="62" t="str">
        <f>IF(OR(ISBLANK(I456),ISBLANK(K456),ISBLANK(#REF!)), "", (I456*K456/#REF!))</f>
        <v/>
      </c>
      <c r="W456" s="62" t="str">
        <f t="shared" si="12"/>
        <v/>
      </c>
      <c r="X456" s="63" t="str">
        <f>IF(COUNT(#REF!,W456)=2,#REF!-W456, "")</f>
        <v/>
      </c>
      <c r="Z456" s="36" t="str">
        <f t="shared" si="13"/>
        <v/>
      </c>
    </row>
    <row r="457" spans="2:26" x14ac:dyDescent="0.25">
      <c r="B457" s="38">
        <v>8932</v>
      </c>
      <c r="C457" s="39" t="s">
        <v>398</v>
      </c>
      <c r="D457" s="39" t="s">
        <v>1161</v>
      </c>
      <c r="E457" s="39" t="s">
        <v>1161</v>
      </c>
      <c r="F457" s="40">
        <v>56.240206000000001</v>
      </c>
      <c r="G457" s="41">
        <v>-120.898661</v>
      </c>
      <c r="H457" s="34"/>
      <c r="I457" s="34"/>
      <c r="J457" s="80"/>
      <c r="K457" s="81"/>
      <c r="L457" s="55"/>
      <c r="M457" s="86"/>
      <c r="N457" s="55"/>
      <c r="O457" s="55"/>
      <c r="P457" s="54"/>
      <c r="Q457" s="59"/>
      <c r="U457" s="62" t="str">
        <f>IF(OR(ISBLANK(H457),ISBLANK(J457),ISBLANK(#REF!)), "",(H457*J457/#REF!))</f>
        <v/>
      </c>
      <c r="V457" s="62" t="str">
        <f>IF(OR(ISBLANK(I457),ISBLANK(K457),ISBLANK(#REF!)), "", (I457*K457/#REF!))</f>
        <v/>
      </c>
      <c r="W457" s="62" t="str">
        <f t="shared" si="12"/>
        <v/>
      </c>
      <c r="X457" s="63" t="str">
        <f>IF(COUNT(#REF!,W457)=2,#REF!-W457, "")</f>
        <v/>
      </c>
      <c r="Z457" s="36" t="str">
        <f t="shared" si="13"/>
        <v/>
      </c>
    </row>
    <row r="458" spans="2:26" x14ac:dyDescent="0.25">
      <c r="B458" s="38">
        <v>8794</v>
      </c>
      <c r="C458" s="39" t="s">
        <v>399</v>
      </c>
      <c r="D458" s="39" t="s">
        <v>1161</v>
      </c>
      <c r="E458" s="39" t="s">
        <v>1160</v>
      </c>
      <c r="F458" s="40">
        <v>54.884416000000002</v>
      </c>
      <c r="G458" s="41">
        <v>-126.213078</v>
      </c>
      <c r="H458" s="34"/>
      <c r="I458" s="34"/>
      <c r="J458" s="80"/>
      <c r="K458" s="81"/>
      <c r="L458" s="55"/>
      <c r="M458" s="86"/>
      <c r="N458" s="55"/>
      <c r="O458" s="55"/>
      <c r="P458" s="54"/>
      <c r="Q458" s="59"/>
      <c r="U458" s="62" t="str">
        <f>IF(OR(ISBLANK(H458),ISBLANK(J458),ISBLANK(#REF!)), "",(H458*J458/#REF!))</f>
        <v/>
      </c>
      <c r="V458" s="62" t="str">
        <f>IF(OR(ISBLANK(I458),ISBLANK(K458),ISBLANK(#REF!)), "", (I458*K458/#REF!))</f>
        <v/>
      </c>
      <c r="W458" s="62" t="str">
        <f t="shared" si="12"/>
        <v/>
      </c>
      <c r="X458" s="63" t="str">
        <f>IF(COUNT(#REF!,W458)=2,#REF!-W458, "")</f>
        <v/>
      </c>
      <c r="Z458" s="36" t="str">
        <f t="shared" si="13"/>
        <v/>
      </c>
    </row>
    <row r="459" spans="2:26" x14ac:dyDescent="0.25">
      <c r="B459" s="38">
        <v>8762</v>
      </c>
      <c r="C459" s="39" t="s">
        <v>400</v>
      </c>
      <c r="D459" s="39" t="s">
        <v>1161</v>
      </c>
      <c r="E459" s="39" t="s">
        <v>1160</v>
      </c>
      <c r="F459" s="40">
        <v>50.233299000000002</v>
      </c>
      <c r="G459" s="41">
        <v>-125.3</v>
      </c>
      <c r="H459" s="34"/>
      <c r="I459" s="34"/>
      <c r="J459" s="80"/>
      <c r="K459" s="81"/>
      <c r="L459" s="55"/>
      <c r="M459" s="86"/>
      <c r="N459" s="55"/>
      <c r="O459" s="55"/>
      <c r="P459" s="54"/>
      <c r="Q459" s="59"/>
      <c r="U459" s="62" t="str">
        <f>IF(OR(ISBLANK(H459),ISBLANK(J459),ISBLANK(#REF!)), "",(H459*J459/#REF!))</f>
        <v/>
      </c>
      <c r="V459" s="62" t="str">
        <f>IF(OR(ISBLANK(I459),ISBLANK(K459),ISBLANK(#REF!)), "", (I459*K459/#REF!))</f>
        <v/>
      </c>
      <c r="W459" s="62" t="str">
        <f t="shared" si="12"/>
        <v/>
      </c>
      <c r="X459" s="63" t="str">
        <f>IF(COUNT(#REF!,W459)=2,#REF!-W459, "")</f>
        <v/>
      </c>
      <c r="Z459" s="36" t="str">
        <f t="shared" si="13"/>
        <v/>
      </c>
    </row>
    <row r="460" spans="2:26" x14ac:dyDescent="0.25">
      <c r="B460" s="38">
        <v>8742</v>
      </c>
      <c r="C460" s="39" t="s">
        <v>401</v>
      </c>
      <c r="D460" s="39" t="s">
        <v>1161</v>
      </c>
      <c r="E460" s="39" t="s">
        <v>1161</v>
      </c>
      <c r="F460" s="40">
        <v>49.762774999999998</v>
      </c>
      <c r="G460" s="41">
        <v>-125.02132</v>
      </c>
      <c r="H460" s="34"/>
      <c r="I460" s="34"/>
      <c r="J460" s="80"/>
      <c r="K460" s="81"/>
      <c r="L460" s="55"/>
      <c r="M460" s="86"/>
      <c r="N460" s="55"/>
      <c r="O460" s="55"/>
      <c r="P460" s="54"/>
      <c r="Q460" s="59"/>
      <c r="U460" s="62" t="str">
        <f>IF(OR(ISBLANK(H460),ISBLANK(J460),ISBLANK(#REF!)), "",(H460*J460/#REF!))</f>
        <v/>
      </c>
      <c r="V460" s="62" t="str">
        <f>IF(OR(ISBLANK(I460),ISBLANK(K460),ISBLANK(#REF!)), "", (I460*K460/#REF!))</f>
        <v/>
      </c>
      <c r="W460" s="62" t="str">
        <f t="shared" si="12"/>
        <v/>
      </c>
      <c r="X460" s="63" t="str">
        <f>IF(COUNT(#REF!,W460)=2,#REF!-W460, "")</f>
        <v/>
      </c>
      <c r="Z460" s="36" t="str">
        <f t="shared" si="13"/>
        <v/>
      </c>
    </row>
    <row r="461" spans="2:26" x14ac:dyDescent="0.25">
      <c r="B461" s="38">
        <v>7927</v>
      </c>
      <c r="C461" s="39" t="s">
        <v>402</v>
      </c>
      <c r="D461" s="39" t="s">
        <v>1161</v>
      </c>
      <c r="E461" s="39" t="s">
        <v>1160</v>
      </c>
      <c r="F461" s="40">
        <v>49.1</v>
      </c>
      <c r="G461" s="41">
        <v>-115.08329999999999</v>
      </c>
      <c r="H461" s="34"/>
      <c r="I461" s="34"/>
      <c r="J461" s="80"/>
      <c r="K461" s="81"/>
      <c r="L461" s="55"/>
      <c r="M461" s="86"/>
      <c r="N461" s="55"/>
      <c r="O461" s="55"/>
      <c r="P461" s="54"/>
      <c r="Q461" s="59"/>
      <c r="U461" s="62" t="str">
        <f>IF(OR(ISBLANK(H461),ISBLANK(J461),ISBLANK(#REF!)), "",(H461*J461/#REF!))</f>
        <v/>
      </c>
      <c r="V461" s="62" t="str">
        <f>IF(OR(ISBLANK(I461),ISBLANK(K461),ISBLANK(#REF!)), "", (I461*K461/#REF!))</f>
        <v/>
      </c>
      <c r="W461" s="62" t="str">
        <f t="shared" si="12"/>
        <v/>
      </c>
      <c r="X461" s="63" t="str">
        <f>IF(COUNT(#REF!,W461)=2,#REF!-W461, "")</f>
        <v/>
      </c>
      <c r="Z461" s="36" t="str">
        <f t="shared" si="13"/>
        <v/>
      </c>
    </row>
    <row r="462" spans="2:26" x14ac:dyDescent="0.25">
      <c r="B462" s="38">
        <v>8812</v>
      </c>
      <c r="C462" s="39" t="s">
        <v>403</v>
      </c>
      <c r="D462" s="39" t="s">
        <v>1160</v>
      </c>
      <c r="E462" s="39" t="s">
        <v>1160</v>
      </c>
      <c r="F462" s="40">
        <v>53.966991999999998</v>
      </c>
      <c r="G462" s="41">
        <v>-125.88812900000001</v>
      </c>
      <c r="H462" s="34"/>
      <c r="I462" s="34"/>
      <c r="J462" s="80"/>
      <c r="K462" s="81"/>
      <c r="L462" s="55"/>
      <c r="M462" s="86"/>
      <c r="N462" s="55"/>
      <c r="O462" s="55"/>
      <c r="P462" s="54"/>
      <c r="Q462" s="59"/>
      <c r="U462" s="62" t="str">
        <f>IF(OR(ISBLANK(H462),ISBLANK(J462),ISBLANK(#REF!)), "",(H462*J462/#REF!))</f>
        <v/>
      </c>
      <c r="V462" s="62" t="str">
        <f>IF(OR(ISBLANK(I462),ISBLANK(K462),ISBLANK(#REF!)), "", (I462*K462/#REF!))</f>
        <v/>
      </c>
      <c r="W462" s="62" t="str">
        <f t="shared" si="12"/>
        <v/>
      </c>
      <c r="X462" s="63" t="str">
        <f>IF(COUNT(#REF!,W462)=2,#REF!-W462, "")</f>
        <v/>
      </c>
      <c r="Z462" s="36">
        <f t="shared" si="13"/>
        <v>0</v>
      </c>
    </row>
    <row r="463" spans="2:26" x14ac:dyDescent="0.25">
      <c r="B463" s="38">
        <v>8452</v>
      </c>
      <c r="C463" s="39" t="s">
        <v>404</v>
      </c>
      <c r="D463" s="39" t="s">
        <v>1161</v>
      </c>
      <c r="E463" s="39" t="s">
        <v>1160</v>
      </c>
      <c r="F463" s="40">
        <v>52.849998999999997</v>
      </c>
      <c r="G463" s="41">
        <v>-122.2333</v>
      </c>
      <c r="H463" s="34"/>
      <c r="I463" s="34"/>
      <c r="J463" s="80"/>
      <c r="K463" s="81"/>
      <c r="L463" s="55"/>
      <c r="M463" s="86"/>
      <c r="N463" s="55"/>
      <c r="O463" s="55"/>
      <c r="P463" s="54"/>
      <c r="Q463" s="59"/>
      <c r="U463" s="62" t="str">
        <f>IF(OR(ISBLANK(H463),ISBLANK(J463),ISBLANK(#REF!)), "",(H463*J463/#REF!))</f>
        <v/>
      </c>
      <c r="V463" s="62" t="str">
        <f>IF(OR(ISBLANK(I463),ISBLANK(K463),ISBLANK(#REF!)), "", (I463*K463/#REF!))</f>
        <v/>
      </c>
      <c r="W463" s="62" t="str">
        <f t="shared" si="12"/>
        <v/>
      </c>
      <c r="X463" s="63" t="str">
        <f>IF(COUNT(#REF!,W463)=2,#REF!-W463, "")</f>
        <v/>
      </c>
      <c r="Z463" s="36" t="str">
        <f t="shared" si="13"/>
        <v/>
      </c>
    </row>
    <row r="464" spans="2:26" x14ac:dyDescent="0.25">
      <c r="B464" s="38">
        <v>9036</v>
      </c>
      <c r="C464" s="39" t="s">
        <v>405</v>
      </c>
      <c r="D464" s="39" t="s">
        <v>1161</v>
      </c>
      <c r="E464" s="39" t="s">
        <v>1160</v>
      </c>
      <c r="F464" s="40">
        <v>49.633299999999998</v>
      </c>
      <c r="G464" s="41">
        <v>-116.783299</v>
      </c>
      <c r="H464" s="34"/>
      <c r="I464" s="34"/>
      <c r="J464" s="80"/>
      <c r="K464" s="81"/>
      <c r="L464" s="55"/>
      <c r="M464" s="86"/>
      <c r="N464" s="55"/>
      <c r="O464" s="55"/>
      <c r="P464" s="54"/>
      <c r="Q464" s="59"/>
      <c r="U464" s="62" t="str">
        <f>IF(OR(ISBLANK(H464),ISBLANK(J464),ISBLANK(#REF!)), "",(H464*J464/#REF!))</f>
        <v/>
      </c>
      <c r="V464" s="62" t="str">
        <f>IF(OR(ISBLANK(I464),ISBLANK(K464),ISBLANK(#REF!)), "", (I464*K464/#REF!))</f>
        <v/>
      </c>
      <c r="W464" s="62" t="str">
        <f t="shared" si="12"/>
        <v/>
      </c>
      <c r="X464" s="63" t="str">
        <f>IF(COUNT(#REF!,W464)=2,#REF!-W464, "")</f>
        <v/>
      </c>
      <c r="Z464" s="36" t="str">
        <f t="shared" si="13"/>
        <v/>
      </c>
    </row>
    <row r="465" spans="2:26" x14ac:dyDescent="0.25">
      <c r="B465" s="38">
        <v>7988</v>
      </c>
      <c r="C465" s="39" t="s">
        <v>406</v>
      </c>
      <c r="D465" s="39" t="s">
        <v>1161</v>
      </c>
      <c r="E465" s="39" t="s">
        <v>1161</v>
      </c>
      <c r="F465" s="40">
        <v>49.094900000000003</v>
      </c>
      <c r="G465" s="41">
        <v>-118.67627400000001</v>
      </c>
      <c r="H465" s="34"/>
      <c r="I465" s="34"/>
      <c r="J465" s="80"/>
      <c r="K465" s="81"/>
      <c r="L465" s="55"/>
      <c r="M465" s="86"/>
      <c r="N465" s="55"/>
      <c r="O465" s="55"/>
      <c r="P465" s="54"/>
      <c r="Q465" s="59"/>
      <c r="U465" s="62" t="str">
        <f>IF(OR(ISBLANK(H465),ISBLANK(J465),ISBLANK(#REF!)), "",(H465*J465/#REF!))</f>
        <v/>
      </c>
      <c r="V465" s="62" t="str">
        <f>IF(OR(ISBLANK(I465),ISBLANK(K465),ISBLANK(#REF!)), "", (I465*K465/#REF!))</f>
        <v/>
      </c>
      <c r="W465" s="62" t="str">
        <f t="shared" si="12"/>
        <v/>
      </c>
      <c r="X465" s="63" t="str">
        <f>IF(COUNT(#REF!,W465)=2,#REF!-W465, "")</f>
        <v/>
      </c>
      <c r="Z465" s="36" t="str">
        <f t="shared" si="13"/>
        <v/>
      </c>
    </row>
    <row r="466" spans="2:26" x14ac:dyDescent="0.25">
      <c r="B466" s="38">
        <v>8304</v>
      </c>
      <c r="C466" s="39" t="s">
        <v>407</v>
      </c>
      <c r="D466" s="39" t="s">
        <v>1161</v>
      </c>
      <c r="E466" s="39" t="s">
        <v>1161</v>
      </c>
      <c r="F466" s="40">
        <v>50.627637</v>
      </c>
      <c r="G466" s="41">
        <v>-119.122547</v>
      </c>
      <c r="H466" s="34"/>
      <c r="I466" s="34"/>
      <c r="J466" s="80"/>
      <c r="K466" s="81"/>
      <c r="L466" s="55"/>
      <c r="M466" s="86"/>
      <c r="N466" s="55"/>
      <c r="O466" s="55"/>
      <c r="P466" s="54"/>
      <c r="Q466" s="59"/>
      <c r="U466" s="62" t="str">
        <f>IF(OR(ISBLANK(H466),ISBLANK(J466),ISBLANK(#REF!)), "",(H466*J466/#REF!))</f>
        <v/>
      </c>
      <c r="V466" s="62" t="str">
        <f>IF(OR(ISBLANK(I466),ISBLANK(K466),ISBLANK(#REF!)), "", (I466*K466/#REF!))</f>
        <v/>
      </c>
      <c r="W466" s="62" t="str">
        <f t="shared" si="12"/>
        <v/>
      </c>
      <c r="X466" s="63" t="str">
        <f>IF(COUNT(#REF!,W466)=2,#REF!-W466, "")</f>
        <v/>
      </c>
      <c r="Z466" s="36" t="str">
        <f t="shared" si="13"/>
        <v/>
      </c>
    </row>
    <row r="467" spans="2:26" x14ac:dyDescent="0.25">
      <c r="B467" s="38">
        <v>8917</v>
      </c>
      <c r="C467" s="39" t="s">
        <v>408</v>
      </c>
      <c r="D467" s="39" t="s">
        <v>1161</v>
      </c>
      <c r="E467" s="39" t="s">
        <v>1160</v>
      </c>
      <c r="F467" s="40">
        <v>55.779964</v>
      </c>
      <c r="G467" s="41">
        <v>-120.923326</v>
      </c>
      <c r="H467" s="34"/>
      <c r="I467" s="34"/>
      <c r="J467" s="80"/>
      <c r="K467" s="81"/>
      <c r="L467" s="55"/>
      <c r="M467" s="86"/>
      <c r="N467" s="55"/>
      <c r="O467" s="55"/>
      <c r="P467" s="54"/>
      <c r="Q467" s="59"/>
      <c r="U467" s="62" t="str">
        <f>IF(OR(ISBLANK(H467),ISBLANK(J467),ISBLANK(#REF!)), "",(H467*J467/#REF!))</f>
        <v/>
      </c>
      <c r="V467" s="62" t="str">
        <f>IF(OR(ISBLANK(I467),ISBLANK(K467),ISBLANK(#REF!)), "", (I467*K467/#REF!))</f>
        <v/>
      </c>
      <c r="W467" s="62" t="str">
        <f t="shared" si="12"/>
        <v/>
      </c>
      <c r="X467" s="63" t="str">
        <f>IF(COUNT(#REF!,W467)=2,#REF!-W467, "")</f>
        <v/>
      </c>
      <c r="Z467" s="36" t="str">
        <f t="shared" si="13"/>
        <v/>
      </c>
    </row>
    <row r="468" spans="2:26" x14ac:dyDescent="0.25">
      <c r="B468" s="38">
        <v>50724</v>
      </c>
      <c r="C468" s="39" t="s">
        <v>409</v>
      </c>
      <c r="D468" s="39" t="s">
        <v>1160</v>
      </c>
      <c r="E468" s="39" t="s">
        <v>1160</v>
      </c>
      <c r="F468" s="40">
        <v>50.734170407999997</v>
      </c>
      <c r="G468" s="41">
        <v>-127.49641097999999</v>
      </c>
      <c r="H468" s="34"/>
      <c r="I468" s="34"/>
      <c r="J468" s="80"/>
      <c r="K468" s="81"/>
      <c r="L468" s="55"/>
      <c r="M468" s="86"/>
      <c r="N468" s="55"/>
      <c r="O468" s="55"/>
      <c r="P468" s="54"/>
      <c r="Q468" s="59"/>
      <c r="U468" s="62" t="str">
        <f>IF(OR(ISBLANK(H468),ISBLANK(J468),ISBLANK(#REF!)), "",(H468*J468/#REF!))</f>
        <v/>
      </c>
      <c r="V468" s="62" t="str">
        <f>IF(OR(ISBLANK(I468),ISBLANK(K468),ISBLANK(#REF!)), "", (I468*K468/#REF!))</f>
        <v/>
      </c>
      <c r="W468" s="62" t="str">
        <f t="shared" si="12"/>
        <v/>
      </c>
      <c r="X468" s="63" t="str">
        <f>IF(COUNT(#REF!,W468)=2,#REF!-W468, "")</f>
        <v/>
      </c>
      <c r="Z468" s="36">
        <f t="shared" si="13"/>
        <v>0</v>
      </c>
    </row>
    <row r="469" spans="2:26" x14ac:dyDescent="0.25">
      <c r="B469" s="38">
        <v>50627</v>
      </c>
      <c r="C469" s="39" t="s">
        <v>410</v>
      </c>
      <c r="D469" s="39" t="s">
        <v>1160</v>
      </c>
      <c r="E469" s="39" t="s">
        <v>1160</v>
      </c>
      <c r="F469" s="40">
        <v>50.924020743</v>
      </c>
      <c r="G469" s="41">
        <v>-126.82213322</v>
      </c>
      <c r="H469" s="34"/>
      <c r="I469" s="34"/>
      <c r="J469" s="80"/>
      <c r="K469" s="81"/>
      <c r="L469" s="55"/>
      <c r="M469" s="86"/>
      <c r="N469" s="55"/>
      <c r="O469" s="55"/>
      <c r="P469" s="54"/>
      <c r="Q469" s="59"/>
      <c r="U469" s="62" t="str">
        <f>IF(OR(ISBLANK(H469),ISBLANK(J469),ISBLANK(#REF!)), "",(H469*J469/#REF!))</f>
        <v/>
      </c>
      <c r="V469" s="62" t="str">
        <f>IF(OR(ISBLANK(I469),ISBLANK(K469),ISBLANK(#REF!)), "", (I469*K469/#REF!))</f>
        <v/>
      </c>
      <c r="W469" s="62" t="str">
        <f t="shared" si="12"/>
        <v/>
      </c>
      <c r="X469" s="63" t="str">
        <f>IF(COUNT(#REF!,W469)=2,#REF!-W469, "")</f>
        <v/>
      </c>
      <c r="Z469" s="36">
        <f t="shared" si="13"/>
        <v>0</v>
      </c>
    </row>
    <row r="470" spans="2:26" x14ac:dyDescent="0.25">
      <c r="B470" s="38">
        <v>8523</v>
      </c>
      <c r="C470" s="39" t="s">
        <v>411</v>
      </c>
      <c r="D470" s="39" t="s">
        <v>1161</v>
      </c>
      <c r="E470" s="39" t="s">
        <v>1160</v>
      </c>
      <c r="F470" s="40">
        <v>52.386412</v>
      </c>
      <c r="G470" s="41">
        <v>-126.556937</v>
      </c>
      <c r="H470" s="34"/>
      <c r="I470" s="34"/>
      <c r="J470" s="80"/>
      <c r="K470" s="81"/>
      <c r="L470" s="55"/>
      <c r="M470" s="86"/>
      <c r="N470" s="55"/>
      <c r="O470" s="55"/>
      <c r="P470" s="54"/>
      <c r="Q470" s="59"/>
      <c r="U470" s="62" t="str">
        <f>IF(OR(ISBLANK(H470),ISBLANK(J470),ISBLANK(#REF!)), "",(H470*J470/#REF!))</f>
        <v/>
      </c>
      <c r="V470" s="62" t="str">
        <f>IF(OR(ISBLANK(I470),ISBLANK(K470),ISBLANK(#REF!)), "", (I470*K470/#REF!))</f>
        <v/>
      </c>
      <c r="W470" s="62" t="str">
        <f t="shared" si="12"/>
        <v/>
      </c>
      <c r="X470" s="63" t="str">
        <f>IF(COUNT(#REF!,W470)=2,#REF!-W470, "")</f>
        <v/>
      </c>
      <c r="Z470" s="36" t="str">
        <f t="shared" si="13"/>
        <v/>
      </c>
    </row>
    <row r="471" spans="2:26" x14ac:dyDescent="0.25">
      <c r="B471" s="38">
        <v>50534</v>
      </c>
      <c r="C471" s="39" t="s">
        <v>412</v>
      </c>
      <c r="D471" s="39" t="s">
        <v>1160</v>
      </c>
      <c r="E471" s="39" t="s">
        <v>1161</v>
      </c>
      <c r="F471" s="40">
        <v>55.253538460999998</v>
      </c>
      <c r="G471" s="41">
        <v>-127.60030056799999</v>
      </c>
      <c r="H471" s="34"/>
      <c r="I471" s="34"/>
      <c r="J471" s="80"/>
      <c r="K471" s="81"/>
      <c r="L471" s="55"/>
      <c r="M471" s="86"/>
      <c r="N471" s="55"/>
      <c r="O471" s="55"/>
      <c r="P471" s="54"/>
      <c r="Q471" s="59"/>
      <c r="U471" s="62" t="str">
        <f>IF(OR(ISBLANK(H471),ISBLANK(J471),ISBLANK(#REF!)), "",(H471*J471/#REF!))</f>
        <v/>
      </c>
      <c r="V471" s="62" t="str">
        <f>IF(OR(ISBLANK(I471),ISBLANK(K471),ISBLANK(#REF!)), "", (I471*K471/#REF!))</f>
        <v/>
      </c>
      <c r="W471" s="62" t="str">
        <f t="shared" si="12"/>
        <v/>
      </c>
      <c r="X471" s="63" t="str">
        <f>IF(COUNT(#REF!,W471)=2,#REF!-W471, "")</f>
        <v/>
      </c>
      <c r="Z471" s="36">
        <f t="shared" si="13"/>
        <v>0</v>
      </c>
    </row>
    <row r="472" spans="2:26" x14ac:dyDescent="0.25">
      <c r="B472" s="38">
        <v>8049</v>
      </c>
      <c r="C472" s="39" t="s">
        <v>413</v>
      </c>
      <c r="D472" s="39" t="s">
        <v>1160</v>
      </c>
      <c r="E472" s="39" t="s">
        <v>1161</v>
      </c>
      <c r="F472" s="40">
        <v>49.396720999999999</v>
      </c>
      <c r="G472" s="41">
        <v>-121.45304</v>
      </c>
      <c r="H472" s="34"/>
      <c r="I472" s="34"/>
      <c r="J472" s="80"/>
      <c r="K472" s="81"/>
      <c r="L472" s="55"/>
      <c r="M472" s="86"/>
      <c r="N472" s="55"/>
      <c r="O472" s="55"/>
      <c r="P472" s="54"/>
      <c r="Q472" s="59"/>
      <c r="U472" s="62" t="str">
        <f>IF(OR(ISBLANK(H472),ISBLANK(J472),ISBLANK(#REF!)), "",(H472*J472/#REF!))</f>
        <v/>
      </c>
      <c r="V472" s="62" t="str">
        <f>IF(OR(ISBLANK(I472),ISBLANK(K472),ISBLANK(#REF!)), "", (I472*K472/#REF!))</f>
        <v/>
      </c>
      <c r="W472" s="62" t="str">
        <f t="shared" si="12"/>
        <v/>
      </c>
      <c r="X472" s="63" t="str">
        <f>IF(COUNT(#REF!,W472)=2,#REF!-W472, "")</f>
        <v/>
      </c>
      <c r="Z472" s="36">
        <f t="shared" si="13"/>
        <v>0</v>
      </c>
    </row>
    <row r="473" spans="2:26" x14ac:dyDescent="0.25">
      <c r="B473" s="38">
        <v>50645</v>
      </c>
      <c r="C473" s="39" t="s">
        <v>414</v>
      </c>
      <c r="D473" s="39" t="s">
        <v>1160</v>
      </c>
      <c r="E473" s="39" t="s">
        <v>1161</v>
      </c>
      <c r="F473" s="40">
        <v>48.873995041999997</v>
      </c>
      <c r="G473" s="41">
        <v>-123.696124543</v>
      </c>
      <c r="H473" s="34"/>
      <c r="I473" s="34"/>
      <c r="J473" s="80"/>
      <c r="K473" s="81"/>
      <c r="L473" s="55"/>
      <c r="M473" s="86"/>
      <c r="N473" s="55"/>
      <c r="O473" s="55"/>
      <c r="P473" s="54"/>
      <c r="Q473" s="59"/>
      <c r="U473" s="62" t="str">
        <f>IF(OR(ISBLANK(H473),ISBLANK(J473),ISBLANK(#REF!)), "",(H473*J473/#REF!))</f>
        <v/>
      </c>
      <c r="V473" s="62" t="str">
        <f>IF(OR(ISBLANK(I473),ISBLANK(K473),ISBLANK(#REF!)), "", (I473*K473/#REF!))</f>
        <v/>
      </c>
      <c r="W473" s="62" t="str">
        <f t="shared" si="12"/>
        <v/>
      </c>
      <c r="X473" s="63" t="str">
        <f>IF(COUNT(#REF!,W473)=2,#REF!-W473, "")</f>
        <v/>
      </c>
      <c r="Z473" s="36">
        <f t="shared" si="13"/>
        <v>0</v>
      </c>
    </row>
    <row r="474" spans="2:26" x14ac:dyDescent="0.25">
      <c r="B474" s="38">
        <v>100106</v>
      </c>
      <c r="C474" s="39" t="s">
        <v>415</v>
      </c>
      <c r="D474" s="39" t="s">
        <v>1161</v>
      </c>
      <c r="E474" s="39" t="s">
        <v>1160</v>
      </c>
      <c r="F474" s="40">
        <v>50.524723000000002</v>
      </c>
      <c r="G474" s="41">
        <v>-117.90138899999999</v>
      </c>
      <c r="H474" s="34"/>
      <c r="I474" s="34"/>
      <c r="J474" s="80"/>
      <c r="K474" s="81"/>
      <c r="L474" s="55"/>
      <c r="M474" s="86"/>
      <c r="N474" s="55"/>
      <c r="O474" s="55"/>
      <c r="P474" s="54"/>
      <c r="Q474" s="59"/>
      <c r="U474" s="62" t="str">
        <f>IF(OR(ISBLANK(H474),ISBLANK(J474),ISBLANK(#REF!)), "",(H474*J474/#REF!))</f>
        <v/>
      </c>
      <c r="V474" s="62" t="str">
        <f>IF(OR(ISBLANK(I474),ISBLANK(K474),ISBLANK(#REF!)), "", (I474*K474/#REF!))</f>
        <v/>
      </c>
      <c r="W474" s="62" t="str">
        <f t="shared" si="12"/>
        <v/>
      </c>
      <c r="X474" s="63" t="str">
        <f>IF(COUNT(#REF!,W474)=2,#REF!-W474, "")</f>
        <v/>
      </c>
      <c r="Z474" s="36" t="str">
        <f t="shared" si="13"/>
        <v/>
      </c>
    </row>
    <row r="475" spans="2:26" x14ac:dyDescent="0.25">
      <c r="B475" s="38">
        <v>8187</v>
      </c>
      <c r="C475" s="39" t="s">
        <v>416</v>
      </c>
      <c r="D475" s="39" t="s">
        <v>1161</v>
      </c>
      <c r="E475" s="39" t="s">
        <v>1161</v>
      </c>
      <c r="F475" s="40">
        <v>49.514567999999997</v>
      </c>
      <c r="G475" s="41">
        <v>-123.90862</v>
      </c>
      <c r="H475" s="34"/>
      <c r="I475" s="34"/>
      <c r="J475" s="80"/>
      <c r="K475" s="81"/>
      <c r="L475" s="55"/>
      <c r="M475" s="86"/>
      <c r="N475" s="55"/>
      <c r="O475" s="55"/>
      <c r="P475" s="54"/>
      <c r="Q475" s="59"/>
      <c r="U475" s="62" t="str">
        <f>IF(OR(ISBLANK(H475),ISBLANK(J475),ISBLANK(#REF!)), "",(H475*J475/#REF!))</f>
        <v/>
      </c>
      <c r="V475" s="62" t="str">
        <f>IF(OR(ISBLANK(I475),ISBLANK(K475),ISBLANK(#REF!)), "", (I475*K475/#REF!))</f>
        <v/>
      </c>
      <c r="W475" s="62" t="str">
        <f t="shared" si="12"/>
        <v/>
      </c>
      <c r="X475" s="63" t="str">
        <f>IF(COUNT(#REF!,W475)=2,#REF!-W475, "")</f>
        <v/>
      </c>
      <c r="Z475" s="36" t="str">
        <f t="shared" si="13"/>
        <v/>
      </c>
    </row>
    <row r="476" spans="2:26" x14ac:dyDescent="0.25">
      <c r="B476" s="38">
        <v>50546</v>
      </c>
      <c r="C476" s="39" t="s">
        <v>417</v>
      </c>
      <c r="D476" s="39" t="s">
        <v>1160</v>
      </c>
      <c r="E476" s="39" t="s">
        <v>1160</v>
      </c>
      <c r="F476" s="40">
        <v>56.513367000000002</v>
      </c>
      <c r="G476" s="41">
        <v>-121.964969</v>
      </c>
      <c r="H476" s="34"/>
      <c r="I476" s="34"/>
      <c r="J476" s="80"/>
      <c r="K476" s="81"/>
      <c r="L476" s="55"/>
      <c r="M476" s="86"/>
      <c r="N476" s="55"/>
      <c r="O476" s="55"/>
      <c r="P476" s="54"/>
      <c r="Q476" s="59"/>
      <c r="U476" s="62" t="str">
        <f>IF(OR(ISBLANK(H476),ISBLANK(J476),ISBLANK(#REF!)), "",(H476*J476/#REF!))</f>
        <v/>
      </c>
      <c r="V476" s="62" t="str">
        <f>IF(OR(ISBLANK(I476),ISBLANK(K476),ISBLANK(#REF!)), "", (I476*K476/#REF!))</f>
        <v/>
      </c>
      <c r="W476" s="62" t="str">
        <f t="shared" si="12"/>
        <v/>
      </c>
      <c r="X476" s="63" t="str">
        <f>IF(COUNT(#REF!,W476)=2,#REF!-W476, "")</f>
        <v/>
      </c>
      <c r="Z476" s="36">
        <f t="shared" si="13"/>
        <v>0</v>
      </c>
    </row>
    <row r="477" spans="2:26" x14ac:dyDescent="0.25">
      <c r="B477" s="38">
        <v>9037</v>
      </c>
      <c r="C477" s="39" t="s">
        <v>418</v>
      </c>
      <c r="D477" s="39" t="s">
        <v>1161</v>
      </c>
      <c r="E477" s="39" t="s">
        <v>1160</v>
      </c>
      <c r="F477" s="40">
        <v>49.373975000000002</v>
      </c>
      <c r="G477" s="41">
        <v>-117.24261</v>
      </c>
      <c r="H477" s="34"/>
      <c r="I477" s="34"/>
      <c r="J477" s="80"/>
      <c r="K477" s="81"/>
      <c r="L477" s="55"/>
      <c r="M477" s="86"/>
      <c r="N477" s="55"/>
      <c r="O477" s="55"/>
      <c r="P477" s="54"/>
      <c r="Q477" s="59"/>
      <c r="U477" s="62" t="str">
        <f>IF(OR(ISBLANK(H477),ISBLANK(J477),ISBLANK(#REF!)), "",(H477*J477/#REF!))</f>
        <v/>
      </c>
      <c r="V477" s="62" t="str">
        <f>IF(OR(ISBLANK(I477),ISBLANK(K477),ISBLANK(#REF!)), "", (I477*K477/#REF!))</f>
        <v/>
      </c>
      <c r="W477" s="62" t="str">
        <f t="shared" si="12"/>
        <v/>
      </c>
      <c r="X477" s="63" t="str">
        <f>IF(COUNT(#REF!,W477)=2,#REF!-W477, "")</f>
        <v/>
      </c>
      <c r="Z477" s="36" t="str">
        <f t="shared" si="13"/>
        <v/>
      </c>
    </row>
    <row r="478" spans="2:26" x14ac:dyDescent="0.25">
      <c r="B478" s="38">
        <v>100109</v>
      </c>
      <c r="C478" s="39" t="s">
        <v>419</v>
      </c>
      <c r="D478" s="39" t="s">
        <v>1161</v>
      </c>
      <c r="E478" s="39" t="s">
        <v>1160</v>
      </c>
      <c r="F478" s="40">
        <v>50.695270000000001</v>
      </c>
      <c r="G478" s="41">
        <v>-117.98157</v>
      </c>
      <c r="H478" s="34"/>
      <c r="I478" s="34"/>
      <c r="J478" s="80"/>
      <c r="K478" s="81"/>
      <c r="L478" s="55"/>
      <c r="M478" s="86"/>
      <c r="N478" s="55"/>
      <c r="O478" s="55"/>
      <c r="P478" s="54"/>
      <c r="Q478" s="59"/>
      <c r="U478" s="62" t="str">
        <f>IF(OR(ISBLANK(H478),ISBLANK(J478),ISBLANK(#REF!)), "",(H478*J478/#REF!))</f>
        <v/>
      </c>
      <c r="V478" s="62" t="str">
        <f>IF(OR(ISBLANK(I478),ISBLANK(K478),ISBLANK(#REF!)), "", (I478*K478/#REF!))</f>
        <v/>
      </c>
      <c r="W478" s="62" t="str">
        <f t="shared" si="12"/>
        <v/>
      </c>
      <c r="X478" s="63" t="str">
        <f>IF(COUNT(#REF!,W478)=2,#REF!-W478, "")</f>
        <v/>
      </c>
      <c r="Z478" s="36" t="str">
        <f t="shared" si="13"/>
        <v/>
      </c>
    </row>
    <row r="479" spans="2:26" x14ac:dyDescent="0.25">
      <c r="B479" s="38">
        <v>8506</v>
      </c>
      <c r="C479" s="39" t="s">
        <v>420</v>
      </c>
      <c r="D479" s="39" t="s">
        <v>1161</v>
      </c>
      <c r="E479" s="39" t="s">
        <v>1160</v>
      </c>
      <c r="F479" s="40">
        <v>51.941667000000002</v>
      </c>
      <c r="G479" s="41">
        <v>-123.098612</v>
      </c>
      <c r="H479" s="34"/>
      <c r="I479" s="34"/>
      <c r="J479" s="80"/>
      <c r="K479" s="81"/>
      <c r="L479" s="55"/>
      <c r="M479" s="86"/>
      <c r="N479" s="55"/>
      <c r="O479" s="55"/>
      <c r="P479" s="54"/>
      <c r="Q479" s="59"/>
      <c r="U479" s="62" t="str">
        <f>IF(OR(ISBLANK(H479),ISBLANK(J479),ISBLANK(#REF!)), "",(H479*J479/#REF!))</f>
        <v/>
      </c>
      <c r="V479" s="62" t="str">
        <f>IF(OR(ISBLANK(I479),ISBLANK(K479),ISBLANK(#REF!)), "", (I479*K479/#REF!))</f>
        <v/>
      </c>
      <c r="W479" s="62" t="str">
        <f t="shared" si="12"/>
        <v/>
      </c>
      <c r="X479" s="63" t="str">
        <f>IF(COUNT(#REF!,W479)=2,#REF!-W479, "")</f>
        <v/>
      </c>
      <c r="Z479" s="36" t="str">
        <f t="shared" si="13"/>
        <v/>
      </c>
    </row>
    <row r="480" spans="2:26" x14ac:dyDescent="0.25">
      <c r="B480" s="38">
        <v>9054</v>
      </c>
      <c r="C480" s="39" t="s">
        <v>421</v>
      </c>
      <c r="D480" s="39" t="s">
        <v>1161</v>
      </c>
      <c r="E480" s="39" t="s">
        <v>1160</v>
      </c>
      <c r="F480" s="40">
        <v>50.416699000000001</v>
      </c>
      <c r="G480" s="41">
        <v>-125.916701</v>
      </c>
      <c r="H480" s="34"/>
      <c r="I480" s="34"/>
      <c r="J480" s="80"/>
      <c r="K480" s="81"/>
      <c r="L480" s="55"/>
      <c r="M480" s="86"/>
      <c r="N480" s="55"/>
      <c r="O480" s="55"/>
      <c r="P480" s="54"/>
      <c r="Q480" s="59"/>
      <c r="U480" s="62" t="str">
        <f>IF(OR(ISBLANK(H480),ISBLANK(J480),ISBLANK(#REF!)), "",(H480*J480/#REF!))</f>
        <v/>
      </c>
      <c r="V480" s="62" t="str">
        <f>IF(OR(ISBLANK(I480),ISBLANK(K480),ISBLANK(#REF!)), "", (I480*K480/#REF!))</f>
        <v/>
      </c>
      <c r="W480" s="62" t="str">
        <f t="shared" si="12"/>
        <v/>
      </c>
      <c r="X480" s="63" t="str">
        <f>IF(COUNT(#REF!,W480)=2,#REF!-W480, "")</f>
        <v/>
      </c>
      <c r="Z480" s="36" t="str">
        <f t="shared" si="13"/>
        <v/>
      </c>
    </row>
    <row r="481" spans="2:26" x14ac:dyDescent="0.25">
      <c r="B481" s="38">
        <v>8047</v>
      </c>
      <c r="C481" s="39" t="s">
        <v>422</v>
      </c>
      <c r="D481" s="39" t="s">
        <v>1161</v>
      </c>
      <c r="E481" s="39" t="s">
        <v>1161</v>
      </c>
      <c r="F481" s="40">
        <v>49.3</v>
      </c>
      <c r="G481" s="41">
        <v>-121.78330099999999</v>
      </c>
      <c r="H481" s="34"/>
      <c r="I481" s="34"/>
      <c r="J481" s="80"/>
      <c r="K481" s="81"/>
      <c r="L481" s="55"/>
      <c r="M481" s="86"/>
      <c r="N481" s="55"/>
      <c r="O481" s="55"/>
      <c r="P481" s="54"/>
      <c r="Q481" s="59"/>
      <c r="U481" s="62" t="str">
        <f>IF(OR(ISBLANK(H481),ISBLANK(J481),ISBLANK(#REF!)), "",(H481*J481/#REF!))</f>
        <v/>
      </c>
      <c r="V481" s="62" t="str">
        <f>IF(OR(ISBLANK(I481),ISBLANK(K481),ISBLANK(#REF!)), "", (I481*K481/#REF!))</f>
        <v/>
      </c>
      <c r="W481" s="62" t="str">
        <f t="shared" si="12"/>
        <v/>
      </c>
      <c r="X481" s="63" t="str">
        <f>IF(COUNT(#REF!,W481)=2,#REF!-W481, "")</f>
        <v/>
      </c>
      <c r="Z481" s="36" t="str">
        <f t="shared" si="13"/>
        <v/>
      </c>
    </row>
    <row r="482" spans="2:26" x14ac:dyDescent="0.25">
      <c r="B482" s="38">
        <v>8052</v>
      </c>
      <c r="C482" s="39" t="s">
        <v>423</v>
      </c>
      <c r="D482" s="39" t="s">
        <v>1161</v>
      </c>
      <c r="E482" s="39" t="s">
        <v>1161</v>
      </c>
      <c r="F482" s="40">
        <v>49.255887000000001</v>
      </c>
      <c r="G482" s="41">
        <v>-121.948779</v>
      </c>
      <c r="H482" s="34"/>
      <c r="I482" s="34"/>
      <c r="J482" s="80"/>
      <c r="K482" s="81"/>
      <c r="L482" s="55"/>
      <c r="M482" s="86"/>
      <c r="N482" s="55"/>
      <c r="O482" s="55"/>
      <c r="P482" s="54"/>
      <c r="Q482" s="59"/>
      <c r="U482" s="62" t="str">
        <f>IF(OR(ISBLANK(H482),ISBLANK(J482),ISBLANK(#REF!)), "",(H482*J482/#REF!))</f>
        <v/>
      </c>
      <c r="V482" s="62" t="str">
        <f>IF(OR(ISBLANK(I482),ISBLANK(K482),ISBLANK(#REF!)), "", (I482*K482/#REF!))</f>
        <v/>
      </c>
      <c r="W482" s="62" t="str">
        <f t="shared" si="12"/>
        <v/>
      </c>
      <c r="X482" s="63" t="str">
        <f>IF(COUNT(#REF!,W482)=2,#REF!-W482, "")</f>
        <v/>
      </c>
      <c r="Z482" s="36" t="str">
        <f t="shared" si="13"/>
        <v/>
      </c>
    </row>
    <row r="483" spans="2:26" x14ac:dyDescent="0.25">
      <c r="B483" s="38">
        <v>8338</v>
      </c>
      <c r="C483" s="39" t="s">
        <v>424</v>
      </c>
      <c r="D483" s="39" t="s">
        <v>1161</v>
      </c>
      <c r="E483" s="39" t="s">
        <v>1160</v>
      </c>
      <c r="F483" s="40">
        <v>50.9833</v>
      </c>
      <c r="G483" s="41">
        <v>-116.450001</v>
      </c>
      <c r="H483" s="34"/>
      <c r="I483" s="34"/>
      <c r="J483" s="80"/>
      <c r="K483" s="81"/>
      <c r="L483" s="55"/>
      <c r="M483" s="86"/>
      <c r="N483" s="55"/>
      <c r="O483" s="55"/>
      <c r="P483" s="54"/>
      <c r="Q483" s="59"/>
      <c r="U483" s="62" t="str">
        <f>IF(OR(ISBLANK(H483),ISBLANK(J483),ISBLANK(#REF!)), "",(H483*J483/#REF!))</f>
        <v/>
      </c>
      <c r="V483" s="62" t="str">
        <f>IF(OR(ISBLANK(I483),ISBLANK(K483),ISBLANK(#REF!)), "", (I483*K483/#REF!))</f>
        <v/>
      </c>
      <c r="W483" s="62" t="str">
        <f t="shared" si="12"/>
        <v/>
      </c>
      <c r="X483" s="63" t="str">
        <f>IF(COUNT(#REF!,W483)=2,#REF!-W483, "")</f>
        <v/>
      </c>
      <c r="Z483" s="36" t="str">
        <f t="shared" si="13"/>
        <v/>
      </c>
    </row>
    <row r="484" spans="2:26" x14ac:dyDescent="0.25">
      <c r="B484" s="38">
        <v>7952</v>
      </c>
      <c r="C484" s="39" t="s">
        <v>425</v>
      </c>
      <c r="D484" s="39" t="s">
        <v>1161</v>
      </c>
      <c r="E484" s="39" t="s">
        <v>1161</v>
      </c>
      <c r="F484" s="40">
        <v>49.601643000000003</v>
      </c>
      <c r="G484" s="41">
        <v>-117.053224</v>
      </c>
      <c r="H484" s="34"/>
      <c r="I484" s="34"/>
      <c r="J484" s="80"/>
      <c r="K484" s="81"/>
      <c r="L484" s="55"/>
      <c r="M484" s="86"/>
      <c r="N484" s="55"/>
      <c r="O484" s="55"/>
      <c r="P484" s="54"/>
      <c r="Q484" s="59"/>
      <c r="U484" s="62" t="str">
        <f>IF(OR(ISBLANK(H484),ISBLANK(J484),ISBLANK(#REF!)), "",(H484*J484/#REF!))</f>
        <v/>
      </c>
      <c r="V484" s="62" t="str">
        <f>IF(OR(ISBLANK(I484),ISBLANK(K484),ISBLANK(#REF!)), "", (I484*K484/#REF!))</f>
        <v/>
      </c>
      <c r="W484" s="62" t="str">
        <f t="shared" si="12"/>
        <v/>
      </c>
      <c r="X484" s="63" t="str">
        <f>IF(COUNT(#REF!,W484)=2,#REF!-W484, "")</f>
        <v/>
      </c>
      <c r="Z484" s="36" t="str">
        <f t="shared" si="13"/>
        <v/>
      </c>
    </row>
    <row r="485" spans="2:26" x14ac:dyDescent="0.25">
      <c r="B485" s="38">
        <v>50675</v>
      </c>
      <c r="C485" s="39" t="s">
        <v>426</v>
      </c>
      <c r="D485" s="39" t="s">
        <v>1160</v>
      </c>
      <c r="E485" s="39" t="s">
        <v>1160</v>
      </c>
      <c r="F485" s="40">
        <v>53.424005194000003</v>
      </c>
      <c r="G485" s="41">
        <v>-129.25327758200001</v>
      </c>
      <c r="H485" s="34"/>
      <c r="I485" s="34"/>
      <c r="J485" s="80"/>
      <c r="K485" s="81"/>
      <c r="L485" s="55"/>
      <c r="M485" s="86"/>
      <c r="N485" s="55"/>
      <c r="O485" s="55"/>
      <c r="P485" s="54"/>
      <c r="Q485" s="59"/>
      <c r="U485" s="62" t="str">
        <f>IF(OR(ISBLANK(H485),ISBLANK(J485),ISBLANK(#REF!)), "",(H485*J485/#REF!))</f>
        <v/>
      </c>
      <c r="V485" s="62" t="str">
        <f>IF(OR(ISBLANK(I485),ISBLANK(K485),ISBLANK(#REF!)), "", (I485*K485/#REF!))</f>
        <v/>
      </c>
      <c r="W485" s="62" t="str">
        <f t="shared" si="12"/>
        <v/>
      </c>
      <c r="X485" s="63" t="str">
        <f>IF(COUNT(#REF!,W485)=2,#REF!-W485, "")</f>
        <v/>
      </c>
      <c r="Z485" s="36">
        <f t="shared" si="13"/>
        <v>0</v>
      </c>
    </row>
    <row r="486" spans="2:26" x14ac:dyDescent="0.25">
      <c r="B486" s="38">
        <v>8910</v>
      </c>
      <c r="C486" s="39" t="s">
        <v>427</v>
      </c>
      <c r="D486" s="39" t="s">
        <v>1161</v>
      </c>
      <c r="E486" s="39" t="s">
        <v>1160</v>
      </c>
      <c r="F486" s="40">
        <v>55.611099000000003</v>
      </c>
      <c r="G486" s="41">
        <v>-121.966949</v>
      </c>
      <c r="H486" s="34"/>
      <c r="I486" s="34"/>
      <c r="J486" s="80"/>
      <c r="K486" s="81"/>
      <c r="L486" s="55"/>
      <c r="M486" s="86"/>
      <c r="N486" s="55"/>
      <c r="O486" s="55"/>
      <c r="P486" s="54"/>
      <c r="Q486" s="59"/>
      <c r="U486" s="62" t="str">
        <f>IF(OR(ISBLANK(H486),ISBLANK(J486),ISBLANK(#REF!)), "",(H486*J486/#REF!))</f>
        <v/>
      </c>
      <c r="V486" s="62" t="str">
        <f>IF(OR(ISBLANK(I486),ISBLANK(K486),ISBLANK(#REF!)), "", (I486*K486/#REF!))</f>
        <v/>
      </c>
      <c r="W486" s="62" t="str">
        <f t="shared" si="12"/>
        <v/>
      </c>
      <c r="X486" s="63" t="str">
        <f>IF(COUNT(#REF!,W486)=2,#REF!-W486, "")</f>
        <v/>
      </c>
      <c r="Z486" s="36" t="str">
        <f t="shared" si="13"/>
        <v/>
      </c>
    </row>
    <row r="487" spans="2:26" x14ac:dyDescent="0.25">
      <c r="B487" s="38">
        <v>8100</v>
      </c>
      <c r="C487" s="39" t="s">
        <v>428</v>
      </c>
      <c r="D487" s="39" t="s">
        <v>1161</v>
      </c>
      <c r="E487" s="39" t="s">
        <v>1160</v>
      </c>
      <c r="F487" s="40">
        <v>49.162449000000002</v>
      </c>
      <c r="G487" s="41">
        <v>-122.236412</v>
      </c>
      <c r="H487" s="34"/>
      <c r="I487" s="34"/>
      <c r="J487" s="80"/>
      <c r="K487" s="81"/>
      <c r="L487" s="55"/>
      <c r="M487" s="86"/>
      <c r="N487" s="55"/>
      <c r="O487" s="55"/>
      <c r="P487" s="54"/>
      <c r="Q487" s="59"/>
      <c r="U487" s="62" t="str">
        <f>IF(OR(ISBLANK(H487),ISBLANK(J487),ISBLANK(#REF!)), "",(H487*J487/#REF!))</f>
        <v/>
      </c>
      <c r="V487" s="62" t="str">
        <f>IF(OR(ISBLANK(I487),ISBLANK(K487),ISBLANK(#REF!)), "", (I487*K487/#REF!))</f>
        <v/>
      </c>
      <c r="W487" s="62" t="str">
        <f t="shared" si="12"/>
        <v/>
      </c>
      <c r="X487" s="63" t="str">
        <f>IF(COUNT(#REF!,W487)=2,#REF!-W487, "")</f>
        <v/>
      </c>
      <c r="Z487" s="36" t="str">
        <f t="shared" si="13"/>
        <v/>
      </c>
    </row>
    <row r="488" spans="2:26" x14ac:dyDescent="0.25">
      <c r="B488" s="38">
        <v>50531</v>
      </c>
      <c r="C488" s="39" t="s">
        <v>429</v>
      </c>
      <c r="D488" s="39" t="s">
        <v>1160</v>
      </c>
      <c r="E488" s="39" t="s">
        <v>1161</v>
      </c>
      <c r="F488" s="40">
        <v>55.255671124999999</v>
      </c>
      <c r="G488" s="41">
        <v>-127.675038195</v>
      </c>
      <c r="H488" s="34"/>
      <c r="I488" s="34"/>
      <c r="J488" s="80"/>
      <c r="K488" s="81"/>
      <c r="L488" s="55"/>
      <c r="M488" s="86"/>
      <c r="N488" s="55"/>
      <c r="O488" s="55"/>
      <c r="P488" s="54"/>
      <c r="Q488" s="59"/>
      <c r="U488" s="62" t="str">
        <f>IF(OR(ISBLANK(H488),ISBLANK(J488),ISBLANK(#REF!)), "",(H488*J488/#REF!))</f>
        <v/>
      </c>
      <c r="V488" s="62" t="str">
        <f>IF(OR(ISBLANK(I488),ISBLANK(K488),ISBLANK(#REF!)), "", (I488*K488/#REF!))</f>
        <v/>
      </c>
      <c r="W488" s="62" t="str">
        <f t="shared" ref="W488:W551" si="14">IF(SUM(U488:V488)&gt;0,SUM(U488:V488), "")</f>
        <v/>
      </c>
      <c r="X488" s="63" t="str">
        <f>IF(COUNT(#REF!,W488)=2,#REF!-W488, "")</f>
        <v/>
      </c>
      <c r="Z488" s="36">
        <f t="shared" ref="Z488:Z551" si="15">IF(D488="Y",COUNTA(H488), "")</f>
        <v>0</v>
      </c>
    </row>
    <row r="489" spans="2:26" x14ac:dyDescent="0.25">
      <c r="B489" s="38">
        <v>8743</v>
      </c>
      <c r="C489" s="39" t="s">
        <v>430</v>
      </c>
      <c r="D489" s="39" t="s">
        <v>1161</v>
      </c>
      <c r="E489" s="39" t="s">
        <v>1160</v>
      </c>
      <c r="F489" s="40">
        <v>49.764648999999999</v>
      </c>
      <c r="G489" s="41">
        <v>-125.11460599999999</v>
      </c>
      <c r="H489" s="34"/>
      <c r="I489" s="34"/>
      <c r="J489" s="80"/>
      <c r="K489" s="81"/>
      <c r="L489" s="55"/>
      <c r="M489" s="86"/>
      <c r="N489" s="55"/>
      <c r="O489" s="55"/>
      <c r="P489" s="54"/>
      <c r="Q489" s="59"/>
      <c r="U489" s="62" t="str">
        <f>IF(OR(ISBLANK(H489),ISBLANK(J489),ISBLANK(#REF!)), "",(H489*J489/#REF!))</f>
        <v/>
      </c>
      <c r="V489" s="62" t="str">
        <f>IF(OR(ISBLANK(I489),ISBLANK(K489),ISBLANK(#REF!)), "", (I489*K489/#REF!))</f>
        <v/>
      </c>
      <c r="W489" s="62" t="str">
        <f t="shared" si="14"/>
        <v/>
      </c>
      <c r="X489" s="63" t="str">
        <f>IF(COUNT(#REF!,W489)=2,#REF!-W489, "")</f>
        <v/>
      </c>
      <c r="Z489" s="36" t="str">
        <f t="shared" si="15"/>
        <v/>
      </c>
    </row>
    <row r="490" spans="2:26" x14ac:dyDescent="0.25">
      <c r="B490" s="38">
        <v>50625</v>
      </c>
      <c r="C490" s="39" t="s">
        <v>431</v>
      </c>
      <c r="D490" s="39" t="s">
        <v>1160</v>
      </c>
      <c r="E490" s="39" t="s">
        <v>1160</v>
      </c>
      <c r="F490" s="40">
        <v>50.696396786000001</v>
      </c>
      <c r="G490" s="41">
        <v>-126.60063326300001</v>
      </c>
      <c r="H490" s="34"/>
      <c r="I490" s="34"/>
      <c r="J490" s="80"/>
      <c r="K490" s="81"/>
      <c r="L490" s="55"/>
      <c r="M490" s="86"/>
      <c r="N490" s="55"/>
      <c r="O490" s="55"/>
      <c r="P490" s="54"/>
      <c r="Q490" s="59"/>
      <c r="U490" s="62" t="str">
        <f>IF(OR(ISBLANK(H490),ISBLANK(J490),ISBLANK(#REF!)), "",(H490*J490/#REF!))</f>
        <v/>
      </c>
      <c r="V490" s="62" t="str">
        <f>IF(OR(ISBLANK(I490),ISBLANK(K490),ISBLANK(#REF!)), "", (I490*K490/#REF!))</f>
        <v/>
      </c>
      <c r="W490" s="62" t="str">
        <f t="shared" si="14"/>
        <v/>
      </c>
      <c r="X490" s="63" t="str">
        <f>IF(COUNT(#REF!,W490)=2,#REF!-W490, "")</f>
        <v/>
      </c>
      <c r="Z490" s="36">
        <f t="shared" si="15"/>
        <v>0</v>
      </c>
    </row>
    <row r="491" spans="2:26" x14ac:dyDescent="0.25">
      <c r="B491" s="38">
        <v>7999</v>
      </c>
      <c r="C491" s="39" t="s">
        <v>432</v>
      </c>
      <c r="D491" s="39" t="s">
        <v>1161</v>
      </c>
      <c r="E491" s="39" t="s">
        <v>1160</v>
      </c>
      <c r="F491" s="40">
        <v>49.360365000000002</v>
      </c>
      <c r="G491" s="41">
        <v>-120.071775</v>
      </c>
      <c r="H491" s="34"/>
      <c r="I491" s="34"/>
      <c r="J491" s="80"/>
      <c r="K491" s="81"/>
      <c r="L491" s="55"/>
      <c r="M491" s="86"/>
      <c r="N491" s="55"/>
      <c r="O491" s="55"/>
      <c r="P491" s="54"/>
      <c r="Q491" s="59"/>
      <c r="U491" s="62" t="str">
        <f>IF(OR(ISBLANK(H491),ISBLANK(J491),ISBLANK(#REF!)), "",(H491*J491/#REF!))</f>
        <v/>
      </c>
      <c r="V491" s="62" t="str">
        <f>IF(OR(ISBLANK(I491),ISBLANK(K491),ISBLANK(#REF!)), "", (I491*K491/#REF!))</f>
        <v/>
      </c>
      <c r="W491" s="62" t="str">
        <f t="shared" si="14"/>
        <v/>
      </c>
      <c r="X491" s="63" t="str">
        <f>IF(COUNT(#REF!,W491)=2,#REF!-W491, "")</f>
        <v/>
      </c>
      <c r="Z491" s="36" t="str">
        <f t="shared" si="15"/>
        <v/>
      </c>
    </row>
    <row r="492" spans="2:26" x14ac:dyDescent="0.25">
      <c r="B492" s="38">
        <v>8376</v>
      </c>
      <c r="C492" s="39" t="s">
        <v>433</v>
      </c>
      <c r="D492" s="39" t="s">
        <v>1161</v>
      </c>
      <c r="E492" s="39" t="s">
        <v>1161</v>
      </c>
      <c r="F492" s="40">
        <v>50.858305999999999</v>
      </c>
      <c r="G492" s="41">
        <v>-120.270636</v>
      </c>
      <c r="H492" s="34"/>
      <c r="I492" s="34"/>
      <c r="J492" s="80"/>
      <c r="K492" s="81"/>
      <c r="L492" s="55"/>
      <c r="M492" s="86"/>
      <c r="N492" s="55"/>
      <c r="O492" s="55"/>
      <c r="P492" s="54"/>
      <c r="Q492" s="59"/>
      <c r="U492" s="62" t="str">
        <f>IF(OR(ISBLANK(H492),ISBLANK(J492),ISBLANK(#REF!)), "",(H492*J492/#REF!))</f>
        <v/>
      </c>
      <c r="V492" s="62" t="str">
        <f>IF(OR(ISBLANK(I492),ISBLANK(K492),ISBLANK(#REF!)), "", (I492*K492/#REF!))</f>
        <v/>
      </c>
      <c r="W492" s="62" t="str">
        <f t="shared" si="14"/>
        <v/>
      </c>
      <c r="X492" s="63" t="str">
        <f>IF(COUNT(#REF!,W492)=2,#REF!-W492, "")</f>
        <v/>
      </c>
      <c r="Z492" s="36" t="str">
        <f t="shared" si="15"/>
        <v/>
      </c>
    </row>
    <row r="493" spans="2:26" x14ac:dyDescent="0.25">
      <c r="B493" s="38">
        <v>8043</v>
      </c>
      <c r="C493" s="39" t="s">
        <v>434</v>
      </c>
      <c r="D493" s="39" t="s">
        <v>1161</v>
      </c>
      <c r="E493" s="39" t="s">
        <v>1160</v>
      </c>
      <c r="F493" s="40">
        <v>49.376944000000002</v>
      </c>
      <c r="G493" s="41">
        <v>-121.935277</v>
      </c>
      <c r="H493" s="34"/>
      <c r="I493" s="34"/>
      <c r="J493" s="80"/>
      <c r="K493" s="81"/>
      <c r="L493" s="55"/>
      <c r="M493" s="86"/>
      <c r="N493" s="55"/>
      <c r="O493" s="55"/>
      <c r="P493" s="54"/>
      <c r="Q493" s="59"/>
      <c r="U493" s="62" t="str">
        <f>IF(OR(ISBLANK(H493),ISBLANK(J493),ISBLANK(#REF!)), "",(H493*J493/#REF!))</f>
        <v/>
      </c>
      <c r="V493" s="62" t="str">
        <f>IF(OR(ISBLANK(I493),ISBLANK(K493),ISBLANK(#REF!)), "", (I493*K493/#REF!))</f>
        <v/>
      </c>
      <c r="W493" s="62" t="str">
        <f t="shared" si="14"/>
        <v/>
      </c>
      <c r="X493" s="63" t="str">
        <f>IF(COUNT(#REF!,W493)=2,#REF!-W493, "")</f>
        <v/>
      </c>
      <c r="Z493" s="36" t="str">
        <f t="shared" si="15"/>
        <v/>
      </c>
    </row>
    <row r="494" spans="2:26" x14ac:dyDescent="0.25">
      <c r="B494" s="38">
        <v>8755</v>
      </c>
      <c r="C494" s="39" t="s">
        <v>435</v>
      </c>
      <c r="D494" s="39" t="s">
        <v>1161</v>
      </c>
      <c r="E494" s="39" t="s">
        <v>1160</v>
      </c>
      <c r="F494" s="40">
        <v>50.100242000000001</v>
      </c>
      <c r="G494" s="41">
        <v>-125.21273100000001</v>
      </c>
      <c r="H494" s="34"/>
      <c r="I494" s="34"/>
      <c r="J494" s="80"/>
      <c r="K494" s="81"/>
      <c r="L494" s="55"/>
      <c r="M494" s="86"/>
      <c r="N494" s="55"/>
      <c r="O494" s="55"/>
      <c r="P494" s="54"/>
      <c r="Q494" s="59"/>
      <c r="U494" s="62" t="str">
        <f>IF(OR(ISBLANK(H494),ISBLANK(J494),ISBLANK(#REF!)), "",(H494*J494/#REF!))</f>
        <v/>
      </c>
      <c r="V494" s="62" t="str">
        <f>IF(OR(ISBLANK(I494),ISBLANK(K494),ISBLANK(#REF!)), "", (I494*K494/#REF!))</f>
        <v/>
      </c>
      <c r="W494" s="62" t="str">
        <f t="shared" si="14"/>
        <v/>
      </c>
      <c r="X494" s="63" t="str">
        <f>IF(COUNT(#REF!,W494)=2,#REF!-W494, "")</f>
        <v/>
      </c>
      <c r="Z494" s="36" t="str">
        <f t="shared" si="15"/>
        <v/>
      </c>
    </row>
    <row r="495" spans="2:26" x14ac:dyDescent="0.25">
      <c r="B495" s="38">
        <v>50661</v>
      </c>
      <c r="C495" s="39" t="s">
        <v>1164</v>
      </c>
      <c r="D495" s="39" t="s">
        <v>1160</v>
      </c>
      <c r="E495" s="39" t="s">
        <v>1160</v>
      </c>
      <c r="F495" s="40">
        <v>49.366486915000003</v>
      </c>
      <c r="G495" s="41">
        <v>-126.273015536</v>
      </c>
      <c r="H495" s="34"/>
      <c r="I495" s="34"/>
      <c r="J495" s="80"/>
      <c r="K495" s="81"/>
      <c r="L495" s="55"/>
      <c r="M495" s="86"/>
      <c r="N495" s="55"/>
      <c r="O495" s="55"/>
      <c r="P495" s="54"/>
      <c r="Q495" s="59"/>
      <c r="U495" s="62" t="str">
        <f>IF(OR(ISBLANK(H495),ISBLANK(J495),ISBLANK(#REF!)), "",(H495*J495/#REF!))</f>
        <v/>
      </c>
      <c r="V495" s="62" t="str">
        <f>IF(OR(ISBLANK(I495),ISBLANK(K495),ISBLANK(#REF!)), "", (I495*K495/#REF!))</f>
        <v/>
      </c>
      <c r="W495" s="62" t="str">
        <f t="shared" si="14"/>
        <v/>
      </c>
      <c r="X495" s="63" t="str">
        <f>IF(COUNT(#REF!,W495)=2,#REF!-W495, "")</f>
        <v/>
      </c>
      <c r="Z495" s="36">
        <f t="shared" si="15"/>
        <v>0</v>
      </c>
    </row>
    <row r="496" spans="2:26" x14ac:dyDescent="0.25">
      <c r="B496" s="38">
        <v>8585</v>
      </c>
      <c r="C496" s="39" t="s">
        <v>436</v>
      </c>
      <c r="D496" s="39" t="s">
        <v>1160</v>
      </c>
      <c r="E496" s="39" t="s">
        <v>1160</v>
      </c>
      <c r="F496" s="40">
        <v>49.395850000000003</v>
      </c>
      <c r="G496" s="41">
        <v>-126.470508</v>
      </c>
      <c r="H496" s="34"/>
      <c r="I496" s="34"/>
      <c r="J496" s="80"/>
      <c r="K496" s="81"/>
      <c r="L496" s="55"/>
      <c r="M496" s="86"/>
      <c r="N496" s="55"/>
      <c r="O496" s="55"/>
      <c r="P496" s="54"/>
      <c r="Q496" s="59"/>
      <c r="U496" s="62" t="str">
        <f>IF(OR(ISBLANK(H496),ISBLANK(J496),ISBLANK(#REF!)), "",(H496*J496/#REF!))</f>
        <v/>
      </c>
      <c r="V496" s="62" t="str">
        <f>IF(OR(ISBLANK(I496),ISBLANK(K496),ISBLANK(#REF!)), "", (I496*K496/#REF!))</f>
        <v/>
      </c>
      <c r="W496" s="62" t="str">
        <f t="shared" si="14"/>
        <v/>
      </c>
      <c r="X496" s="63" t="str">
        <f>IF(COUNT(#REF!,W496)=2,#REF!-W496, "")</f>
        <v/>
      </c>
      <c r="Z496" s="36">
        <f t="shared" si="15"/>
        <v>0</v>
      </c>
    </row>
    <row r="497" spans="2:26" x14ac:dyDescent="0.25">
      <c r="B497" s="38">
        <v>9053</v>
      </c>
      <c r="C497" s="39" t="s">
        <v>437</v>
      </c>
      <c r="D497" s="39" t="s">
        <v>1160</v>
      </c>
      <c r="E497" s="39" t="s">
        <v>1160</v>
      </c>
      <c r="F497" s="40">
        <v>50.578130000000002</v>
      </c>
      <c r="G497" s="41">
        <v>-125.57623</v>
      </c>
      <c r="H497" s="34"/>
      <c r="I497" s="34"/>
      <c r="J497" s="80"/>
      <c r="K497" s="81"/>
      <c r="L497" s="55"/>
      <c r="M497" s="86"/>
      <c r="N497" s="55"/>
      <c r="O497" s="55"/>
      <c r="P497" s="54"/>
      <c r="Q497" s="59"/>
      <c r="U497" s="62" t="str">
        <f>IF(OR(ISBLANK(H497),ISBLANK(J497),ISBLANK(#REF!)), "",(H497*J497/#REF!))</f>
        <v/>
      </c>
      <c r="V497" s="62" t="str">
        <f>IF(OR(ISBLANK(I497),ISBLANK(K497),ISBLANK(#REF!)), "", (I497*K497/#REF!))</f>
        <v/>
      </c>
      <c r="W497" s="62" t="str">
        <f t="shared" si="14"/>
        <v/>
      </c>
      <c r="X497" s="63" t="str">
        <f>IF(COUNT(#REF!,W497)=2,#REF!-W497, "")</f>
        <v/>
      </c>
      <c r="Z497" s="36">
        <f t="shared" si="15"/>
        <v>0</v>
      </c>
    </row>
    <row r="498" spans="2:26" x14ac:dyDescent="0.25">
      <c r="B498" s="38">
        <v>50703</v>
      </c>
      <c r="C498" s="39" t="s">
        <v>438</v>
      </c>
      <c r="D498" s="39" t="s">
        <v>1160</v>
      </c>
      <c r="E498" s="39" t="s">
        <v>1160</v>
      </c>
      <c r="F498" s="40">
        <v>51.113042993999997</v>
      </c>
      <c r="G498" s="41">
        <v>-122.01808212900001</v>
      </c>
      <c r="H498" s="34"/>
      <c r="I498" s="34"/>
      <c r="J498" s="80"/>
      <c r="K498" s="81"/>
      <c r="L498" s="55"/>
      <c r="M498" s="86"/>
      <c r="N498" s="55"/>
      <c r="O498" s="55"/>
      <c r="P498" s="54"/>
      <c r="Q498" s="59"/>
      <c r="U498" s="62" t="str">
        <f>IF(OR(ISBLANK(H498),ISBLANK(J498),ISBLANK(#REF!)), "",(H498*J498/#REF!))</f>
        <v/>
      </c>
      <c r="V498" s="62" t="str">
        <f>IF(OR(ISBLANK(I498),ISBLANK(K498),ISBLANK(#REF!)), "", (I498*K498/#REF!))</f>
        <v/>
      </c>
      <c r="W498" s="62" t="str">
        <f t="shared" si="14"/>
        <v/>
      </c>
      <c r="X498" s="63" t="str">
        <f>IF(COUNT(#REF!,W498)=2,#REF!-W498, "")</f>
        <v/>
      </c>
      <c r="Z498" s="36">
        <f t="shared" si="15"/>
        <v>0</v>
      </c>
    </row>
    <row r="499" spans="2:26" x14ac:dyDescent="0.25">
      <c r="B499" s="38">
        <v>8651</v>
      </c>
      <c r="C499" s="39" t="s">
        <v>439</v>
      </c>
      <c r="D499" s="39" t="s">
        <v>1161</v>
      </c>
      <c r="E499" s="39" t="s">
        <v>1161</v>
      </c>
      <c r="F499" s="40">
        <v>48.514355000000002</v>
      </c>
      <c r="G499" s="41">
        <v>-123.51629200000001</v>
      </c>
      <c r="H499" s="34"/>
      <c r="I499" s="34"/>
      <c r="J499" s="80"/>
      <c r="K499" s="81"/>
      <c r="L499" s="55"/>
      <c r="M499" s="86"/>
      <c r="N499" s="55"/>
      <c r="O499" s="55"/>
      <c r="P499" s="54"/>
      <c r="Q499" s="59"/>
      <c r="U499" s="62" t="str">
        <f>IF(OR(ISBLANK(H499),ISBLANK(J499),ISBLANK(#REF!)), "",(H499*J499/#REF!))</f>
        <v/>
      </c>
      <c r="V499" s="62" t="str">
        <f>IF(OR(ISBLANK(I499),ISBLANK(K499),ISBLANK(#REF!)), "", (I499*K499/#REF!))</f>
        <v/>
      </c>
      <c r="W499" s="62" t="str">
        <f t="shared" si="14"/>
        <v/>
      </c>
      <c r="X499" s="63" t="str">
        <f>IF(COUNT(#REF!,W499)=2,#REF!-W499, "")</f>
        <v/>
      </c>
      <c r="Z499" s="36" t="str">
        <f t="shared" si="15"/>
        <v/>
      </c>
    </row>
    <row r="500" spans="2:26" x14ac:dyDescent="0.25">
      <c r="B500" s="38">
        <v>8714</v>
      </c>
      <c r="C500" s="39" t="s">
        <v>440</v>
      </c>
      <c r="D500" s="39" t="s">
        <v>1161</v>
      </c>
      <c r="E500" s="39" t="s">
        <v>1161</v>
      </c>
      <c r="F500" s="40">
        <v>49.306811000000003</v>
      </c>
      <c r="G500" s="41">
        <v>-124.483006</v>
      </c>
      <c r="H500" s="34"/>
      <c r="I500" s="34"/>
      <c r="J500" s="80"/>
      <c r="K500" s="81"/>
      <c r="L500" s="55"/>
      <c r="M500" s="86"/>
      <c r="N500" s="55"/>
      <c r="O500" s="55"/>
      <c r="P500" s="54"/>
      <c r="Q500" s="59"/>
      <c r="U500" s="62" t="str">
        <f>IF(OR(ISBLANK(H500),ISBLANK(J500),ISBLANK(#REF!)), "",(H500*J500/#REF!))</f>
        <v/>
      </c>
      <c r="V500" s="62" t="str">
        <f>IF(OR(ISBLANK(I500),ISBLANK(K500),ISBLANK(#REF!)), "", (I500*K500/#REF!))</f>
        <v/>
      </c>
      <c r="W500" s="62" t="str">
        <f t="shared" si="14"/>
        <v/>
      </c>
      <c r="X500" s="63" t="str">
        <f>IF(COUNT(#REF!,W500)=2,#REF!-W500, "")</f>
        <v/>
      </c>
      <c r="Z500" s="36" t="str">
        <f t="shared" si="15"/>
        <v/>
      </c>
    </row>
    <row r="501" spans="2:26" x14ac:dyDescent="0.25">
      <c r="B501" s="38">
        <v>8024</v>
      </c>
      <c r="C501" s="39" t="s">
        <v>441</v>
      </c>
      <c r="D501" s="39" t="s">
        <v>1161</v>
      </c>
      <c r="E501" s="39" t="s">
        <v>1160</v>
      </c>
      <c r="F501" s="40">
        <v>50.108880999999997</v>
      </c>
      <c r="G501" s="41">
        <v>-117.49332099999999</v>
      </c>
      <c r="H501" s="34"/>
      <c r="I501" s="34"/>
      <c r="J501" s="80"/>
      <c r="K501" s="81"/>
      <c r="L501" s="55"/>
      <c r="M501" s="86"/>
      <c r="N501" s="55"/>
      <c r="O501" s="55"/>
      <c r="P501" s="54"/>
      <c r="Q501" s="59"/>
      <c r="U501" s="62" t="str">
        <f>IF(OR(ISBLANK(H501),ISBLANK(J501),ISBLANK(#REF!)), "",(H501*J501/#REF!))</f>
        <v/>
      </c>
      <c r="V501" s="62" t="str">
        <f>IF(OR(ISBLANK(I501),ISBLANK(K501),ISBLANK(#REF!)), "", (I501*K501/#REF!))</f>
        <v/>
      </c>
      <c r="W501" s="62" t="str">
        <f t="shared" si="14"/>
        <v/>
      </c>
      <c r="X501" s="63" t="str">
        <f>IF(COUNT(#REF!,W501)=2,#REF!-W501, "")</f>
        <v/>
      </c>
      <c r="Z501" s="36" t="str">
        <f t="shared" si="15"/>
        <v/>
      </c>
    </row>
    <row r="502" spans="2:26" x14ac:dyDescent="0.25">
      <c r="B502" s="38">
        <v>8434</v>
      </c>
      <c r="C502" s="39" t="s">
        <v>442</v>
      </c>
      <c r="D502" s="39" t="s">
        <v>1161</v>
      </c>
      <c r="E502" s="39" t="s">
        <v>1160</v>
      </c>
      <c r="F502" s="40">
        <v>53.420422000000002</v>
      </c>
      <c r="G502" s="41">
        <v>-122.586186</v>
      </c>
      <c r="H502" s="34"/>
      <c r="I502" s="34"/>
      <c r="J502" s="80"/>
      <c r="K502" s="81"/>
      <c r="L502" s="55"/>
      <c r="M502" s="86"/>
      <c r="N502" s="55"/>
      <c r="O502" s="55"/>
      <c r="P502" s="54"/>
      <c r="Q502" s="59"/>
      <c r="U502" s="62" t="str">
        <f>IF(OR(ISBLANK(H502),ISBLANK(J502),ISBLANK(#REF!)), "",(H502*J502/#REF!))</f>
        <v/>
      </c>
      <c r="V502" s="62" t="str">
        <f>IF(OR(ISBLANK(I502),ISBLANK(K502),ISBLANK(#REF!)), "", (I502*K502/#REF!))</f>
        <v/>
      </c>
      <c r="W502" s="62" t="str">
        <f t="shared" si="14"/>
        <v/>
      </c>
      <c r="X502" s="63" t="str">
        <f>IF(COUNT(#REF!,W502)=2,#REF!-W502, "")</f>
        <v/>
      </c>
      <c r="Z502" s="36" t="str">
        <f t="shared" si="15"/>
        <v/>
      </c>
    </row>
    <row r="503" spans="2:26" x14ac:dyDescent="0.25">
      <c r="B503" s="38">
        <v>8542</v>
      </c>
      <c r="C503" s="39" t="s">
        <v>443</v>
      </c>
      <c r="D503" s="39" t="s">
        <v>1161</v>
      </c>
      <c r="E503" s="39" t="s">
        <v>1160</v>
      </c>
      <c r="F503" s="40">
        <v>50.662326</v>
      </c>
      <c r="G503" s="41">
        <v>-128.01101399999999</v>
      </c>
      <c r="H503" s="34"/>
      <c r="I503" s="34"/>
      <c r="J503" s="80"/>
      <c r="K503" s="81"/>
      <c r="L503" s="55"/>
      <c r="M503" s="86"/>
      <c r="N503" s="55"/>
      <c r="O503" s="55"/>
      <c r="P503" s="54"/>
      <c r="Q503" s="59"/>
      <c r="U503" s="62" t="str">
        <f>IF(OR(ISBLANK(H503),ISBLANK(J503),ISBLANK(#REF!)), "",(H503*J503/#REF!))</f>
        <v/>
      </c>
      <c r="V503" s="62" t="str">
        <f>IF(OR(ISBLANK(I503),ISBLANK(K503),ISBLANK(#REF!)), "", (I503*K503/#REF!))</f>
        <v/>
      </c>
      <c r="W503" s="62" t="str">
        <f t="shared" si="14"/>
        <v/>
      </c>
      <c r="X503" s="63" t="str">
        <f>IF(COUNT(#REF!,W503)=2,#REF!-W503, "")</f>
        <v/>
      </c>
      <c r="Z503" s="36" t="str">
        <f t="shared" si="15"/>
        <v/>
      </c>
    </row>
    <row r="504" spans="2:26" x14ac:dyDescent="0.25">
      <c r="B504" s="38">
        <v>8122</v>
      </c>
      <c r="C504" s="39" t="s">
        <v>444</v>
      </c>
      <c r="D504" s="39" t="s">
        <v>1161</v>
      </c>
      <c r="E504" s="39" t="s">
        <v>1161</v>
      </c>
      <c r="F504" s="40">
        <v>49.332430000000002</v>
      </c>
      <c r="G504" s="41">
        <v>-123.163312</v>
      </c>
      <c r="H504" s="34"/>
      <c r="I504" s="34"/>
      <c r="J504" s="80"/>
      <c r="K504" s="81"/>
      <c r="L504" s="55"/>
      <c r="M504" s="86"/>
      <c r="N504" s="55"/>
      <c r="O504" s="55"/>
      <c r="P504" s="54"/>
      <c r="Q504" s="59"/>
      <c r="U504" s="62" t="str">
        <f>IF(OR(ISBLANK(H504),ISBLANK(J504),ISBLANK(#REF!)), "",(H504*J504/#REF!))</f>
        <v/>
      </c>
      <c r="V504" s="62" t="str">
        <f>IF(OR(ISBLANK(I504),ISBLANK(K504),ISBLANK(#REF!)), "", (I504*K504/#REF!))</f>
        <v/>
      </c>
      <c r="W504" s="62" t="str">
        <f t="shared" si="14"/>
        <v/>
      </c>
      <c r="X504" s="63" t="str">
        <f>IF(COUNT(#REF!,W504)=2,#REF!-W504, "")</f>
        <v/>
      </c>
      <c r="Z504" s="36" t="str">
        <f t="shared" si="15"/>
        <v/>
      </c>
    </row>
    <row r="505" spans="2:26" x14ac:dyDescent="0.25">
      <c r="B505" s="38">
        <v>8318</v>
      </c>
      <c r="C505" s="39" t="s">
        <v>445</v>
      </c>
      <c r="D505" s="39" t="s">
        <v>1161</v>
      </c>
      <c r="E505" s="39" t="s">
        <v>1160</v>
      </c>
      <c r="F505" s="40">
        <v>50.618932999999998</v>
      </c>
      <c r="G505" s="41">
        <v>-119.954043</v>
      </c>
      <c r="H505" s="34"/>
      <c r="I505" s="34"/>
      <c r="J505" s="80"/>
      <c r="K505" s="81"/>
      <c r="L505" s="55"/>
      <c r="M505" s="86"/>
      <c r="N505" s="55"/>
      <c r="O505" s="55"/>
      <c r="P505" s="54"/>
      <c r="Q505" s="59"/>
      <c r="U505" s="62" t="str">
        <f>IF(OR(ISBLANK(H505),ISBLANK(J505),ISBLANK(#REF!)), "",(H505*J505/#REF!))</f>
        <v/>
      </c>
      <c r="V505" s="62" t="str">
        <f>IF(OR(ISBLANK(I505),ISBLANK(K505),ISBLANK(#REF!)), "", (I505*K505/#REF!))</f>
        <v/>
      </c>
      <c r="W505" s="62" t="str">
        <f t="shared" si="14"/>
        <v/>
      </c>
      <c r="X505" s="63" t="str">
        <f>IF(COUNT(#REF!,W505)=2,#REF!-W505, "")</f>
        <v/>
      </c>
      <c r="Z505" s="36" t="str">
        <f t="shared" si="15"/>
        <v/>
      </c>
    </row>
    <row r="506" spans="2:26" x14ac:dyDescent="0.25">
      <c r="B506" s="38">
        <v>50552</v>
      </c>
      <c r="C506" s="39" t="s">
        <v>446</v>
      </c>
      <c r="D506" s="39" t="s">
        <v>1160</v>
      </c>
      <c r="E506" s="39" t="s">
        <v>1160</v>
      </c>
      <c r="F506" s="40">
        <v>49.951639737999997</v>
      </c>
      <c r="G506" s="41">
        <v>-125.24360842199999</v>
      </c>
      <c r="H506" s="34"/>
      <c r="I506" s="34"/>
      <c r="J506" s="80"/>
      <c r="K506" s="81"/>
      <c r="L506" s="55"/>
      <c r="M506" s="86"/>
      <c r="N506" s="55"/>
      <c r="O506" s="55"/>
      <c r="P506" s="54"/>
      <c r="Q506" s="59"/>
      <c r="U506" s="62" t="str">
        <f>IF(OR(ISBLANK(H506),ISBLANK(J506),ISBLANK(#REF!)), "",(H506*J506/#REF!))</f>
        <v/>
      </c>
      <c r="V506" s="62" t="str">
        <f>IF(OR(ISBLANK(I506),ISBLANK(K506),ISBLANK(#REF!)), "", (I506*K506/#REF!))</f>
        <v/>
      </c>
      <c r="W506" s="62" t="str">
        <f t="shared" si="14"/>
        <v/>
      </c>
      <c r="X506" s="63" t="str">
        <f>IF(COUNT(#REF!,W506)=2,#REF!-W506, "")</f>
        <v/>
      </c>
      <c r="Z506" s="36">
        <f t="shared" si="15"/>
        <v>0</v>
      </c>
    </row>
    <row r="507" spans="2:26" x14ac:dyDescent="0.25">
      <c r="B507" s="38">
        <v>8611</v>
      </c>
      <c r="C507" s="39" t="s">
        <v>447</v>
      </c>
      <c r="D507" s="39" t="s">
        <v>1161</v>
      </c>
      <c r="E507" s="39" t="s">
        <v>1161</v>
      </c>
      <c r="F507" s="40">
        <v>48.815007999999999</v>
      </c>
      <c r="G507" s="41">
        <v>-124.17305500000001</v>
      </c>
      <c r="H507" s="34"/>
      <c r="I507" s="34"/>
      <c r="J507" s="80"/>
      <c r="K507" s="81"/>
      <c r="L507" s="55"/>
      <c r="M507" s="86"/>
      <c r="N507" s="55"/>
      <c r="O507" s="55"/>
      <c r="P507" s="54"/>
      <c r="Q507" s="59"/>
      <c r="U507" s="62" t="str">
        <f>IF(OR(ISBLANK(H507),ISBLANK(J507),ISBLANK(#REF!)), "",(H507*J507/#REF!))</f>
        <v/>
      </c>
      <c r="V507" s="62" t="str">
        <f>IF(OR(ISBLANK(I507),ISBLANK(K507),ISBLANK(#REF!)), "", (I507*K507/#REF!))</f>
        <v/>
      </c>
      <c r="W507" s="62" t="str">
        <f t="shared" si="14"/>
        <v/>
      </c>
      <c r="X507" s="63" t="str">
        <f>IF(COUNT(#REF!,W507)=2,#REF!-W507, "")</f>
        <v/>
      </c>
      <c r="Z507" s="36" t="str">
        <f t="shared" si="15"/>
        <v/>
      </c>
    </row>
    <row r="508" spans="2:26" x14ac:dyDescent="0.25">
      <c r="B508" s="38">
        <v>8044</v>
      </c>
      <c r="C508" s="39" t="s">
        <v>448</v>
      </c>
      <c r="D508" s="39" t="s">
        <v>1161</v>
      </c>
      <c r="E508" s="39" t="s">
        <v>1161</v>
      </c>
      <c r="F508" s="40">
        <v>49.380212999999998</v>
      </c>
      <c r="G508" s="41">
        <v>-121.429856</v>
      </c>
      <c r="H508" s="34"/>
      <c r="I508" s="34"/>
      <c r="J508" s="80"/>
      <c r="K508" s="81"/>
      <c r="L508" s="55"/>
      <c r="M508" s="86"/>
      <c r="N508" s="55"/>
      <c r="O508" s="55"/>
      <c r="P508" s="54"/>
      <c r="Q508" s="59"/>
      <c r="U508" s="62" t="str">
        <f>IF(OR(ISBLANK(H508),ISBLANK(J508),ISBLANK(#REF!)), "",(H508*J508/#REF!))</f>
        <v/>
      </c>
      <c r="V508" s="62" t="str">
        <f>IF(OR(ISBLANK(I508),ISBLANK(K508),ISBLANK(#REF!)), "", (I508*K508/#REF!))</f>
        <v/>
      </c>
      <c r="W508" s="62" t="str">
        <f t="shared" si="14"/>
        <v/>
      </c>
      <c r="X508" s="63" t="str">
        <f>IF(COUNT(#REF!,W508)=2,#REF!-W508, "")</f>
        <v/>
      </c>
      <c r="Z508" s="36" t="str">
        <f t="shared" si="15"/>
        <v/>
      </c>
    </row>
    <row r="509" spans="2:26" x14ac:dyDescent="0.25">
      <c r="B509" s="38">
        <v>8724</v>
      </c>
      <c r="C509" s="39" t="s">
        <v>449</v>
      </c>
      <c r="D509" s="39" t="s">
        <v>1161</v>
      </c>
      <c r="E509" s="39" t="s">
        <v>1160</v>
      </c>
      <c r="F509" s="40">
        <v>49.522660000000002</v>
      </c>
      <c r="G509" s="41">
        <v>-124.642498</v>
      </c>
      <c r="H509" s="34"/>
      <c r="I509" s="34"/>
      <c r="J509" s="80"/>
      <c r="K509" s="81"/>
      <c r="L509" s="55"/>
      <c r="M509" s="86"/>
      <c r="N509" s="55"/>
      <c r="O509" s="55"/>
      <c r="P509" s="54"/>
      <c r="Q509" s="59"/>
      <c r="U509" s="62" t="str">
        <f>IF(OR(ISBLANK(H509),ISBLANK(J509),ISBLANK(#REF!)), "",(H509*J509/#REF!))</f>
        <v/>
      </c>
      <c r="V509" s="62" t="str">
        <f>IF(OR(ISBLANK(I509),ISBLANK(K509),ISBLANK(#REF!)), "", (I509*K509/#REF!))</f>
        <v/>
      </c>
      <c r="W509" s="62" t="str">
        <f t="shared" si="14"/>
        <v/>
      </c>
      <c r="X509" s="63" t="str">
        <f>IF(COUNT(#REF!,W509)=2,#REF!-W509, "")</f>
        <v/>
      </c>
      <c r="Z509" s="36" t="str">
        <f t="shared" si="15"/>
        <v/>
      </c>
    </row>
    <row r="510" spans="2:26" x14ac:dyDescent="0.25">
      <c r="B510" s="38">
        <v>8446</v>
      </c>
      <c r="C510" s="39" t="s">
        <v>450</v>
      </c>
      <c r="D510" s="39" t="s">
        <v>1161</v>
      </c>
      <c r="E510" s="39" t="s">
        <v>1160</v>
      </c>
      <c r="F510" s="40">
        <v>52.333298999999997</v>
      </c>
      <c r="G510" s="41">
        <v>-121.416701</v>
      </c>
      <c r="H510" s="34"/>
      <c r="I510" s="34"/>
      <c r="J510" s="80"/>
      <c r="K510" s="81"/>
      <c r="L510" s="55"/>
      <c r="M510" s="86"/>
      <c r="N510" s="55"/>
      <c r="O510" s="55"/>
      <c r="P510" s="54"/>
      <c r="Q510" s="59"/>
      <c r="U510" s="62" t="str">
        <f>IF(OR(ISBLANK(H510),ISBLANK(J510),ISBLANK(#REF!)), "",(H510*J510/#REF!))</f>
        <v/>
      </c>
      <c r="V510" s="62" t="str">
        <f>IF(OR(ISBLANK(I510),ISBLANK(K510),ISBLANK(#REF!)), "", (I510*K510/#REF!))</f>
        <v/>
      </c>
      <c r="W510" s="62" t="str">
        <f t="shared" si="14"/>
        <v/>
      </c>
      <c r="X510" s="63" t="str">
        <f>IF(COUNT(#REF!,W510)=2,#REF!-W510, "")</f>
        <v/>
      </c>
      <c r="Z510" s="36" t="str">
        <f t="shared" si="15"/>
        <v/>
      </c>
    </row>
    <row r="511" spans="2:26" x14ac:dyDescent="0.25">
      <c r="B511" s="38">
        <v>8173</v>
      </c>
      <c r="C511" s="39" t="s">
        <v>451</v>
      </c>
      <c r="D511" s="39" t="s">
        <v>1161</v>
      </c>
      <c r="E511" s="39" t="s">
        <v>1161</v>
      </c>
      <c r="F511" s="40">
        <v>49.367379</v>
      </c>
      <c r="G511" s="41">
        <v>-123.27310199999999</v>
      </c>
      <c r="H511" s="34"/>
      <c r="I511" s="34"/>
      <c r="J511" s="80"/>
      <c r="K511" s="81"/>
      <c r="L511" s="55"/>
      <c r="M511" s="86"/>
      <c r="N511" s="55"/>
      <c r="O511" s="55"/>
      <c r="P511" s="54"/>
      <c r="Q511" s="59"/>
      <c r="U511" s="62" t="str">
        <f>IF(OR(ISBLANK(H511),ISBLANK(J511),ISBLANK(#REF!)), "",(H511*J511/#REF!))</f>
        <v/>
      </c>
      <c r="V511" s="62" t="str">
        <f>IF(OR(ISBLANK(I511),ISBLANK(K511),ISBLANK(#REF!)), "", (I511*K511/#REF!))</f>
        <v/>
      </c>
      <c r="W511" s="62" t="str">
        <f t="shared" si="14"/>
        <v/>
      </c>
      <c r="X511" s="63" t="str">
        <f>IF(COUNT(#REF!,W511)=2,#REF!-W511, "")</f>
        <v/>
      </c>
      <c r="Z511" s="36" t="str">
        <f t="shared" si="15"/>
        <v/>
      </c>
    </row>
    <row r="512" spans="2:26" x14ac:dyDescent="0.25">
      <c r="B512" s="38">
        <v>7937</v>
      </c>
      <c r="C512" s="39" t="s">
        <v>452</v>
      </c>
      <c r="D512" s="39" t="s">
        <v>1161</v>
      </c>
      <c r="E512" s="39" t="s">
        <v>1161</v>
      </c>
      <c r="F512" s="40">
        <v>49.589651000000003</v>
      </c>
      <c r="G512" s="41">
        <v>-114.964499</v>
      </c>
      <c r="H512" s="34"/>
      <c r="I512" s="34"/>
      <c r="J512" s="80"/>
      <c r="K512" s="81"/>
      <c r="L512" s="55"/>
      <c r="M512" s="86"/>
      <c r="N512" s="55"/>
      <c r="O512" s="55"/>
      <c r="P512" s="54"/>
      <c r="Q512" s="59"/>
      <c r="U512" s="62" t="str">
        <f>IF(OR(ISBLANK(H512),ISBLANK(J512),ISBLANK(#REF!)), "",(H512*J512/#REF!))</f>
        <v/>
      </c>
      <c r="V512" s="62" t="str">
        <f>IF(OR(ISBLANK(I512),ISBLANK(K512),ISBLANK(#REF!)), "", (I512*K512/#REF!))</f>
        <v/>
      </c>
      <c r="W512" s="62" t="str">
        <f t="shared" si="14"/>
        <v/>
      </c>
      <c r="X512" s="63" t="str">
        <f>IF(COUNT(#REF!,W512)=2,#REF!-W512, "")</f>
        <v/>
      </c>
      <c r="Z512" s="36" t="str">
        <f t="shared" si="15"/>
        <v/>
      </c>
    </row>
    <row r="513" spans="2:26" x14ac:dyDescent="0.25">
      <c r="B513" s="38">
        <v>8590</v>
      </c>
      <c r="C513" s="39" t="s">
        <v>453</v>
      </c>
      <c r="D513" s="39" t="s">
        <v>1160</v>
      </c>
      <c r="E513" s="39" t="s">
        <v>1160</v>
      </c>
      <c r="F513" s="40">
        <v>49.368329799999998</v>
      </c>
      <c r="G513" s="41">
        <v>-126.27237049999999</v>
      </c>
      <c r="H513" s="34"/>
      <c r="I513" s="34"/>
      <c r="J513" s="80"/>
      <c r="K513" s="81"/>
      <c r="L513" s="55"/>
      <c r="M513" s="86"/>
      <c r="N513" s="55"/>
      <c r="O513" s="55"/>
      <c r="P513" s="54"/>
      <c r="Q513" s="59"/>
      <c r="U513" s="62" t="str">
        <f>IF(OR(ISBLANK(H513),ISBLANK(J513),ISBLANK(#REF!)), "",(H513*J513/#REF!))</f>
        <v/>
      </c>
      <c r="V513" s="62" t="str">
        <f>IF(OR(ISBLANK(I513),ISBLANK(K513),ISBLANK(#REF!)), "", (I513*K513/#REF!))</f>
        <v/>
      </c>
      <c r="W513" s="62" t="str">
        <f t="shared" si="14"/>
        <v/>
      </c>
      <c r="X513" s="63" t="str">
        <f>IF(COUNT(#REF!,W513)=2,#REF!-W513, "")</f>
        <v/>
      </c>
      <c r="Z513" s="36">
        <f t="shared" si="15"/>
        <v>0</v>
      </c>
    </row>
    <row r="514" spans="2:26" x14ac:dyDescent="0.25">
      <c r="B514" s="38">
        <v>8793</v>
      </c>
      <c r="C514" s="39" t="s">
        <v>454</v>
      </c>
      <c r="D514" s="39" t="s">
        <v>1161</v>
      </c>
      <c r="E514" s="39" t="s">
        <v>1161</v>
      </c>
      <c r="F514" s="40">
        <v>54.396987000000003</v>
      </c>
      <c r="G514" s="41">
        <v>-126.651832</v>
      </c>
      <c r="H514" s="34"/>
      <c r="I514" s="34"/>
      <c r="J514" s="80"/>
      <c r="K514" s="81"/>
      <c r="L514" s="55"/>
      <c r="M514" s="86"/>
      <c r="N514" s="55"/>
      <c r="O514" s="55"/>
      <c r="P514" s="54"/>
      <c r="Q514" s="59"/>
      <c r="U514" s="62" t="str">
        <f>IF(OR(ISBLANK(H514),ISBLANK(J514),ISBLANK(#REF!)), "",(H514*J514/#REF!))</f>
        <v/>
      </c>
      <c r="V514" s="62" t="str">
        <f>IF(OR(ISBLANK(I514),ISBLANK(K514),ISBLANK(#REF!)), "", (I514*K514/#REF!))</f>
        <v/>
      </c>
      <c r="W514" s="62" t="str">
        <f t="shared" si="14"/>
        <v/>
      </c>
      <c r="X514" s="63" t="str">
        <f>IF(COUNT(#REF!,W514)=2,#REF!-W514, "")</f>
        <v/>
      </c>
      <c r="Z514" s="36" t="str">
        <f t="shared" si="15"/>
        <v/>
      </c>
    </row>
    <row r="515" spans="2:26" x14ac:dyDescent="0.25">
      <c r="B515" s="38">
        <v>8352</v>
      </c>
      <c r="C515" s="39" t="s">
        <v>455</v>
      </c>
      <c r="D515" s="39" t="s">
        <v>1161</v>
      </c>
      <c r="E515" s="39" t="s">
        <v>1160</v>
      </c>
      <c r="F515" s="40">
        <v>50.3</v>
      </c>
      <c r="G515" s="41">
        <v>-116.95</v>
      </c>
      <c r="H515" s="34"/>
      <c r="I515" s="34"/>
      <c r="J515" s="80"/>
      <c r="K515" s="81"/>
      <c r="L515" s="55"/>
      <c r="M515" s="86"/>
      <c r="N515" s="55"/>
      <c r="O515" s="55"/>
      <c r="P515" s="54"/>
      <c r="Q515" s="59"/>
      <c r="U515" s="62" t="str">
        <f>IF(OR(ISBLANK(H515),ISBLANK(J515),ISBLANK(#REF!)), "",(H515*J515/#REF!))</f>
        <v/>
      </c>
      <c r="V515" s="62" t="str">
        <f>IF(OR(ISBLANK(I515),ISBLANK(K515),ISBLANK(#REF!)), "", (I515*K515/#REF!))</f>
        <v/>
      </c>
      <c r="W515" s="62" t="str">
        <f t="shared" si="14"/>
        <v/>
      </c>
      <c r="X515" s="63" t="str">
        <f>IF(COUNT(#REF!,W515)=2,#REF!-W515, "")</f>
        <v/>
      </c>
      <c r="Z515" s="36" t="str">
        <f t="shared" si="15"/>
        <v/>
      </c>
    </row>
    <row r="516" spans="2:26" x14ac:dyDescent="0.25">
      <c r="B516" s="38">
        <v>8924</v>
      </c>
      <c r="C516" s="39" t="s">
        <v>456</v>
      </c>
      <c r="D516" s="39" t="s">
        <v>1161</v>
      </c>
      <c r="E516" s="39" t="s">
        <v>1161</v>
      </c>
      <c r="F516" s="40">
        <v>56.031944000000003</v>
      </c>
      <c r="G516" s="41">
        <v>-121.906943</v>
      </c>
      <c r="H516" s="34"/>
      <c r="I516" s="34"/>
      <c r="J516" s="80"/>
      <c r="K516" s="81"/>
      <c r="L516" s="55"/>
      <c r="M516" s="86"/>
      <c r="N516" s="55"/>
      <c r="O516" s="55"/>
      <c r="P516" s="54"/>
      <c r="Q516" s="59"/>
      <c r="U516" s="62" t="str">
        <f>IF(OR(ISBLANK(H516),ISBLANK(J516),ISBLANK(#REF!)), "",(H516*J516/#REF!))</f>
        <v/>
      </c>
      <c r="V516" s="62" t="str">
        <f>IF(OR(ISBLANK(I516),ISBLANK(K516),ISBLANK(#REF!)), "", (I516*K516/#REF!))</f>
        <v/>
      </c>
      <c r="W516" s="62" t="str">
        <f t="shared" si="14"/>
        <v/>
      </c>
      <c r="X516" s="63" t="str">
        <f>IF(COUNT(#REF!,W516)=2,#REF!-W516, "")</f>
        <v/>
      </c>
      <c r="Z516" s="36" t="str">
        <f t="shared" si="15"/>
        <v/>
      </c>
    </row>
    <row r="517" spans="2:26" x14ac:dyDescent="0.25">
      <c r="B517" s="38">
        <v>8298</v>
      </c>
      <c r="C517" s="39" t="s">
        <v>457</v>
      </c>
      <c r="D517" s="39" t="s">
        <v>1161</v>
      </c>
      <c r="E517" s="39" t="s">
        <v>1160</v>
      </c>
      <c r="F517" s="40">
        <v>50.503031</v>
      </c>
      <c r="G517" s="41">
        <v>-119.26980500000001</v>
      </c>
      <c r="H517" s="34"/>
      <c r="I517" s="34"/>
      <c r="J517" s="80"/>
      <c r="K517" s="81"/>
      <c r="L517" s="55"/>
      <c r="M517" s="86"/>
      <c r="N517" s="55"/>
      <c r="O517" s="55"/>
      <c r="P517" s="54"/>
      <c r="Q517" s="59"/>
      <c r="U517" s="62" t="str">
        <f>IF(OR(ISBLANK(H517),ISBLANK(J517),ISBLANK(#REF!)), "",(H517*J517/#REF!))</f>
        <v/>
      </c>
      <c r="V517" s="62" t="str">
        <f>IF(OR(ISBLANK(I517),ISBLANK(K517),ISBLANK(#REF!)), "", (I517*K517/#REF!))</f>
        <v/>
      </c>
      <c r="W517" s="62" t="str">
        <f t="shared" si="14"/>
        <v/>
      </c>
      <c r="X517" s="63" t="str">
        <f>IF(COUNT(#REF!,W517)=2,#REF!-W517, "")</f>
        <v/>
      </c>
      <c r="Z517" s="36" t="str">
        <f t="shared" si="15"/>
        <v/>
      </c>
    </row>
    <row r="518" spans="2:26" x14ac:dyDescent="0.25">
      <c r="B518" s="38">
        <v>8072</v>
      </c>
      <c r="C518" s="39" t="s">
        <v>458</v>
      </c>
      <c r="D518" s="39" t="s">
        <v>1161</v>
      </c>
      <c r="E518" s="39" t="s">
        <v>1161</v>
      </c>
      <c r="F518" s="40">
        <v>49.005104000000003</v>
      </c>
      <c r="G518" s="41">
        <v>-122.265586</v>
      </c>
      <c r="H518" s="34"/>
      <c r="I518" s="34"/>
      <c r="J518" s="80"/>
      <c r="K518" s="81"/>
      <c r="L518" s="55"/>
      <c r="M518" s="86"/>
      <c r="N518" s="55"/>
      <c r="O518" s="55"/>
      <c r="P518" s="54"/>
      <c r="Q518" s="59"/>
      <c r="U518" s="62" t="str">
        <f>IF(OR(ISBLANK(H518),ISBLANK(J518),ISBLANK(#REF!)), "",(H518*J518/#REF!))</f>
        <v/>
      </c>
      <c r="V518" s="62" t="str">
        <f>IF(OR(ISBLANK(I518),ISBLANK(K518),ISBLANK(#REF!)), "", (I518*K518/#REF!))</f>
        <v/>
      </c>
      <c r="W518" s="62" t="str">
        <f t="shared" si="14"/>
        <v/>
      </c>
      <c r="X518" s="63" t="str">
        <f>IF(COUNT(#REF!,W518)=2,#REF!-W518, "")</f>
        <v/>
      </c>
      <c r="Z518" s="36" t="str">
        <f t="shared" si="15"/>
        <v/>
      </c>
    </row>
    <row r="519" spans="2:26" x14ac:dyDescent="0.25">
      <c r="B519" s="38">
        <v>8881</v>
      </c>
      <c r="C519" s="39" t="s">
        <v>459</v>
      </c>
      <c r="D519" s="39" t="s">
        <v>1161</v>
      </c>
      <c r="E519" s="39" t="s">
        <v>1160</v>
      </c>
      <c r="F519" s="40">
        <v>54.066837</v>
      </c>
      <c r="G519" s="41">
        <v>-130.44347300000001</v>
      </c>
      <c r="H519" s="34"/>
      <c r="I519" s="34"/>
      <c r="J519" s="80"/>
      <c r="K519" s="81"/>
      <c r="L519" s="55"/>
      <c r="M519" s="86"/>
      <c r="N519" s="55"/>
      <c r="O519" s="55"/>
      <c r="P519" s="54"/>
      <c r="Q519" s="59"/>
      <c r="U519" s="62" t="str">
        <f>IF(OR(ISBLANK(H519),ISBLANK(J519),ISBLANK(#REF!)), "",(H519*J519/#REF!))</f>
        <v/>
      </c>
      <c r="V519" s="62" t="str">
        <f>IF(OR(ISBLANK(I519),ISBLANK(K519),ISBLANK(#REF!)), "", (I519*K519/#REF!))</f>
        <v/>
      </c>
      <c r="W519" s="62" t="str">
        <f t="shared" si="14"/>
        <v/>
      </c>
      <c r="X519" s="63" t="str">
        <f>IF(COUNT(#REF!,W519)=2,#REF!-W519, "")</f>
        <v/>
      </c>
      <c r="Z519" s="36" t="str">
        <f t="shared" si="15"/>
        <v/>
      </c>
    </row>
    <row r="520" spans="2:26" x14ac:dyDescent="0.25">
      <c r="B520" s="38">
        <v>50664</v>
      </c>
      <c r="C520" s="39" t="s">
        <v>460</v>
      </c>
      <c r="D520" s="39" t="s">
        <v>1160</v>
      </c>
      <c r="E520" s="39" t="s">
        <v>1161</v>
      </c>
      <c r="F520" s="40">
        <v>49.265798439999998</v>
      </c>
      <c r="G520" s="41">
        <v>-124.825090475</v>
      </c>
      <c r="H520" s="34"/>
      <c r="I520" s="34"/>
      <c r="J520" s="80"/>
      <c r="K520" s="81"/>
      <c r="L520" s="55"/>
      <c r="M520" s="86"/>
      <c r="N520" s="55"/>
      <c r="O520" s="55"/>
      <c r="P520" s="54"/>
      <c r="Q520" s="59"/>
      <c r="U520" s="62" t="str">
        <f>IF(OR(ISBLANK(H520),ISBLANK(J520),ISBLANK(#REF!)), "",(H520*J520/#REF!))</f>
        <v/>
      </c>
      <c r="V520" s="62" t="str">
        <f>IF(OR(ISBLANK(I520),ISBLANK(K520),ISBLANK(#REF!)), "", (I520*K520/#REF!))</f>
        <v/>
      </c>
      <c r="W520" s="62" t="str">
        <f t="shared" si="14"/>
        <v/>
      </c>
      <c r="X520" s="63" t="str">
        <f>IF(COUNT(#REF!,W520)=2,#REF!-W520, "")</f>
        <v/>
      </c>
      <c r="Z520" s="36">
        <f t="shared" si="15"/>
        <v>0</v>
      </c>
    </row>
    <row r="521" spans="2:26" x14ac:dyDescent="0.25">
      <c r="B521" s="38">
        <v>7947</v>
      </c>
      <c r="C521" s="39" t="s">
        <v>461</v>
      </c>
      <c r="D521" s="39" t="s">
        <v>1161</v>
      </c>
      <c r="E521" s="39" t="s">
        <v>1160</v>
      </c>
      <c r="F521" s="40">
        <v>49.016700999999998</v>
      </c>
      <c r="G521" s="41">
        <v>-116.4667</v>
      </c>
      <c r="H521" s="34"/>
      <c r="I521" s="34"/>
      <c r="J521" s="80"/>
      <c r="K521" s="81"/>
      <c r="L521" s="55"/>
      <c r="M521" s="86"/>
      <c r="N521" s="55"/>
      <c r="O521" s="55"/>
      <c r="P521" s="54"/>
      <c r="Q521" s="59"/>
      <c r="U521" s="62" t="str">
        <f>IF(OR(ISBLANK(H521),ISBLANK(J521),ISBLANK(#REF!)), "",(H521*J521/#REF!))</f>
        <v/>
      </c>
      <c r="V521" s="62" t="str">
        <f>IF(OR(ISBLANK(I521),ISBLANK(K521),ISBLANK(#REF!)), "", (I521*K521/#REF!))</f>
        <v/>
      </c>
      <c r="W521" s="62" t="str">
        <f t="shared" si="14"/>
        <v/>
      </c>
      <c r="X521" s="63" t="str">
        <f>IF(COUNT(#REF!,W521)=2,#REF!-W521, "")</f>
        <v/>
      </c>
      <c r="Z521" s="36" t="str">
        <f t="shared" si="15"/>
        <v/>
      </c>
    </row>
    <row r="522" spans="2:26" x14ac:dyDescent="0.25">
      <c r="B522" s="38">
        <v>8382</v>
      </c>
      <c r="C522" s="39" t="s">
        <v>462</v>
      </c>
      <c r="D522" s="39" t="s">
        <v>1160</v>
      </c>
      <c r="E522" s="39" t="s">
        <v>1160</v>
      </c>
      <c r="F522" s="40">
        <v>50.953249999999997</v>
      </c>
      <c r="G522" s="41">
        <v>-119.66673611</v>
      </c>
      <c r="H522" s="34"/>
      <c r="I522" s="34"/>
      <c r="J522" s="80"/>
      <c r="K522" s="81"/>
      <c r="L522" s="55"/>
      <c r="M522" s="86"/>
      <c r="N522" s="55"/>
      <c r="O522" s="55"/>
      <c r="P522" s="54"/>
      <c r="Q522" s="59"/>
      <c r="U522" s="62" t="str">
        <f>IF(OR(ISBLANK(H522),ISBLANK(J522),ISBLANK(#REF!)), "",(H522*J522/#REF!))</f>
        <v/>
      </c>
      <c r="V522" s="62" t="str">
        <f>IF(OR(ISBLANK(I522),ISBLANK(K522),ISBLANK(#REF!)), "", (I522*K522/#REF!))</f>
        <v/>
      </c>
      <c r="W522" s="62" t="str">
        <f t="shared" si="14"/>
        <v/>
      </c>
      <c r="X522" s="63" t="str">
        <f>IF(COUNT(#REF!,W522)=2,#REF!-W522, "")</f>
        <v/>
      </c>
      <c r="Z522" s="36">
        <f t="shared" si="15"/>
        <v>0</v>
      </c>
    </row>
    <row r="523" spans="2:26" x14ac:dyDescent="0.25">
      <c r="B523" s="38">
        <v>8631</v>
      </c>
      <c r="C523" s="39" t="s">
        <v>463</v>
      </c>
      <c r="D523" s="39" t="s">
        <v>1160</v>
      </c>
      <c r="E523" s="39" t="s">
        <v>1160</v>
      </c>
      <c r="F523" s="40">
        <v>48.9</v>
      </c>
      <c r="G523" s="41">
        <v>-125.000001</v>
      </c>
      <c r="H523" s="34"/>
      <c r="I523" s="34"/>
      <c r="J523" s="80"/>
      <c r="K523" s="81"/>
      <c r="L523" s="55"/>
      <c r="M523" s="86"/>
      <c r="N523" s="55"/>
      <c r="O523" s="55"/>
      <c r="P523" s="54"/>
      <c r="Q523" s="59"/>
      <c r="U523" s="62" t="str">
        <f>IF(OR(ISBLANK(H523),ISBLANK(J523),ISBLANK(#REF!)), "",(H523*J523/#REF!))</f>
        <v/>
      </c>
      <c r="V523" s="62" t="str">
        <f>IF(OR(ISBLANK(I523),ISBLANK(K523),ISBLANK(#REF!)), "", (I523*K523/#REF!))</f>
        <v/>
      </c>
      <c r="W523" s="62" t="str">
        <f t="shared" si="14"/>
        <v/>
      </c>
      <c r="X523" s="63" t="str">
        <f>IF(COUNT(#REF!,W523)=2,#REF!-W523, "")</f>
        <v/>
      </c>
      <c r="Z523" s="36">
        <f t="shared" si="15"/>
        <v>0</v>
      </c>
    </row>
    <row r="524" spans="2:26" x14ac:dyDescent="0.25">
      <c r="B524" s="38">
        <v>50663</v>
      </c>
      <c r="C524" s="39" t="s">
        <v>464</v>
      </c>
      <c r="D524" s="39" t="s">
        <v>1160</v>
      </c>
      <c r="E524" s="39" t="s">
        <v>1160</v>
      </c>
      <c r="F524" s="40">
        <v>48.802078539999997</v>
      </c>
      <c r="G524" s="41">
        <v>-125.127155567</v>
      </c>
      <c r="H524" s="34"/>
      <c r="I524" s="34"/>
      <c r="J524" s="80"/>
      <c r="K524" s="81"/>
      <c r="L524" s="55"/>
      <c r="M524" s="86"/>
      <c r="N524" s="55"/>
      <c r="O524" s="55"/>
      <c r="P524" s="54"/>
      <c r="Q524" s="59"/>
      <c r="U524" s="62" t="str">
        <f>IF(OR(ISBLANK(H524),ISBLANK(J524),ISBLANK(#REF!)), "",(H524*J524/#REF!))</f>
        <v/>
      </c>
      <c r="V524" s="62" t="str">
        <f>IF(OR(ISBLANK(I524),ISBLANK(K524),ISBLANK(#REF!)), "", (I524*K524/#REF!))</f>
        <v/>
      </c>
      <c r="W524" s="62" t="str">
        <f t="shared" si="14"/>
        <v/>
      </c>
      <c r="X524" s="63" t="str">
        <f>IF(COUNT(#REF!,W524)=2,#REF!-W524, "")</f>
        <v/>
      </c>
      <c r="Z524" s="36">
        <f t="shared" si="15"/>
        <v>0</v>
      </c>
    </row>
    <row r="525" spans="2:26" x14ac:dyDescent="0.25">
      <c r="B525" s="38">
        <v>8555</v>
      </c>
      <c r="C525" s="39" t="s">
        <v>465</v>
      </c>
      <c r="D525" s="39" t="s">
        <v>1161</v>
      </c>
      <c r="E525" s="39" t="s">
        <v>1161</v>
      </c>
      <c r="F525" s="40">
        <v>50.580454000000003</v>
      </c>
      <c r="G525" s="41">
        <v>-127.00032899999999</v>
      </c>
      <c r="H525" s="34"/>
      <c r="I525" s="34"/>
      <c r="J525" s="80"/>
      <c r="K525" s="81"/>
      <c r="L525" s="55"/>
      <c r="M525" s="86"/>
      <c r="N525" s="55"/>
      <c r="O525" s="55"/>
      <c r="P525" s="54"/>
      <c r="Q525" s="59"/>
      <c r="U525" s="62" t="str">
        <f>IF(OR(ISBLANK(H525),ISBLANK(J525),ISBLANK(#REF!)), "",(H525*J525/#REF!))</f>
        <v/>
      </c>
      <c r="V525" s="62" t="str">
        <f>IF(OR(ISBLANK(I525),ISBLANK(K525),ISBLANK(#REF!)), "", (I525*K525/#REF!))</f>
        <v/>
      </c>
      <c r="W525" s="62" t="str">
        <f t="shared" si="14"/>
        <v/>
      </c>
      <c r="X525" s="63" t="str">
        <f>IF(COUNT(#REF!,W525)=2,#REF!-W525, "")</f>
        <v/>
      </c>
      <c r="Z525" s="36" t="str">
        <f t="shared" si="15"/>
        <v/>
      </c>
    </row>
    <row r="526" spans="2:26" x14ac:dyDescent="0.25">
      <c r="B526" s="38">
        <v>8448</v>
      </c>
      <c r="C526" s="39" t="s">
        <v>466</v>
      </c>
      <c r="D526" s="39" t="s">
        <v>1161</v>
      </c>
      <c r="E526" s="39" t="s">
        <v>1160</v>
      </c>
      <c r="F526" s="40">
        <v>52.614798999999998</v>
      </c>
      <c r="G526" s="41">
        <v>-121.706996</v>
      </c>
      <c r="H526" s="34"/>
      <c r="I526" s="34"/>
      <c r="J526" s="80"/>
      <c r="K526" s="81"/>
      <c r="L526" s="55"/>
      <c r="M526" s="86"/>
      <c r="N526" s="55"/>
      <c r="O526" s="55"/>
      <c r="P526" s="54"/>
      <c r="Q526" s="59"/>
      <c r="U526" s="62" t="str">
        <f>IF(OR(ISBLANK(H526),ISBLANK(J526),ISBLANK(#REF!)), "",(H526*J526/#REF!))</f>
        <v/>
      </c>
      <c r="V526" s="62" t="str">
        <f>IF(OR(ISBLANK(I526),ISBLANK(K526),ISBLANK(#REF!)), "", (I526*K526/#REF!))</f>
        <v/>
      </c>
      <c r="W526" s="62" t="str">
        <f t="shared" si="14"/>
        <v/>
      </c>
      <c r="X526" s="63" t="str">
        <f>IF(COUNT(#REF!,W526)=2,#REF!-W526, "")</f>
        <v/>
      </c>
      <c r="Z526" s="36" t="str">
        <f t="shared" si="15"/>
        <v/>
      </c>
    </row>
    <row r="527" spans="2:26" x14ac:dyDescent="0.25">
      <c r="B527" s="38">
        <v>8491</v>
      </c>
      <c r="C527" s="39" t="s">
        <v>467</v>
      </c>
      <c r="D527" s="39" t="s">
        <v>1161</v>
      </c>
      <c r="E527" s="39" t="s">
        <v>1161</v>
      </c>
      <c r="F527" s="40">
        <v>51.613025999999998</v>
      </c>
      <c r="G527" s="41">
        <v>-121.182952</v>
      </c>
      <c r="H527" s="34"/>
      <c r="I527" s="34"/>
      <c r="J527" s="80"/>
      <c r="K527" s="81"/>
      <c r="L527" s="55"/>
      <c r="M527" s="86"/>
      <c r="N527" s="55"/>
      <c r="O527" s="55"/>
      <c r="P527" s="54"/>
      <c r="Q527" s="59"/>
      <c r="U527" s="62" t="str">
        <f>IF(OR(ISBLANK(H527),ISBLANK(J527),ISBLANK(#REF!)), "",(H527*J527/#REF!))</f>
        <v/>
      </c>
      <c r="V527" s="62" t="str">
        <f>IF(OR(ISBLANK(I527),ISBLANK(K527),ISBLANK(#REF!)), "", (I527*K527/#REF!))</f>
        <v/>
      </c>
      <c r="W527" s="62" t="str">
        <f t="shared" si="14"/>
        <v/>
      </c>
      <c r="X527" s="63" t="str">
        <f>IF(COUNT(#REF!,W527)=2,#REF!-W527, "")</f>
        <v/>
      </c>
      <c r="Z527" s="36" t="str">
        <f t="shared" si="15"/>
        <v/>
      </c>
    </row>
    <row r="528" spans="2:26" x14ac:dyDescent="0.25">
      <c r="B528" s="38">
        <v>8015</v>
      </c>
      <c r="C528" s="39" t="s">
        <v>468</v>
      </c>
      <c r="D528" s="39" t="s">
        <v>1161</v>
      </c>
      <c r="E528" s="39" t="s">
        <v>1161</v>
      </c>
      <c r="F528" s="40">
        <v>50.500700000000002</v>
      </c>
      <c r="G528" s="41">
        <v>-116.038191</v>
      </c>
      <c r="H528" s="34"/>
      <c r="I528" s="34"/>
      <c r="J528" s="80"/>
      <c r="K528" s="81"/>
      <c r="L528" s="55"/>
      <c r="M528" s="86"/>
      <c r="N528" s="55"/>
      <c r="O528" s="55"/>
      <c r="P528" s="54"/>
      <c r="Q528" s="59"/>
      <c r="U528" s="62" t="str">
        <f>IF(OR(ISBLANK(H528),ISBLANK(J528),ISBLANK(#REF!)), "",(H528*J528/#REF!))</f>
        <v/>
      </c>
      <c r="V528" s="62" t="str">
        <f>IF(OR(ISBLANK(I528),ISBLANK(K528),ISBLANK(#REF!)), "", (I528*K528/#REF!))</f>
        <v/>
      </c>
      <c r="W528" s="62" t="str">
        <f t="shared" si="14"/>
        <v/>
      </c>
      <c r="X528" s="63" t="str">
        <f>IF(COUNT(#REF!,W528)=2,#REF!-W528, "")</f>
        <v/>
      </c>
      <c r="Z528" s="36" t="str">
        <f t="shared" si="15"/>
        <v/>
      </c>
    </row>
    <row r="529" spans="2:26" x14ac:dyDescent="0.25">
      <c r="B529" s="38">
        <v>50683</v>
      </c>
      <c r="C529" s="39" t="s">
        <v>469</v>
      </c>
      <c r="D529" s="39" t="s">
        <v>1160</v>
      </c>
      <c r="E529" s="39" t="s">
        <v>1160</v>
      </c>
      <c r="F529" s="40">
        <v>57.837182435000003</v>
      </c>
      <c r="G529" s="41">
        <v>-129.989173096</v>
      </c>
      <c r="H529" s="34"/>
      <c r="I529" s="34"/>
      <c r="J529" s="80"/>
      <c r="K529" s="81"/>
      <c r="L529" s="55"/>
      <c r="M529" s="86"/>
      <c r="N529" s="55"/>
      <c r="O529" s="55"/>
      <c r="P529" s="54"/>
      <c r="Q529" s="59"/>
      <c r="U529" s="62" t="str">
        <f>IF(OR(ISBLANK(H529),ISBLANK(J529),ISBLANK(#REF!)), "",(H529*J529/#REF!))</f>
        <v/>
      </c>
      <c r="V529" s="62" t="str">
        <f>IF(OR(ISBLANK(I529),ISBLANK(K529),ISBLANK(#REF!)), "", (I529*K529/#REF!))</f>
        <v/>
      </c>
      <c r="W529" s="62" t="str">
        <f t="shared" si="14"/>
        <v/>
      </c>
      <c r="X529" s="63" t="str">
        <f>IF(COUNT(#REF!,W529)=2,#REF!-W529, "")</f>
        <v/>
      </c>
      <c r="Z529" s="36">
        <f t="shared" si="15"/>
        <v>0</v>
      </c>
    </row>
    <row r="530" spans="2:26" x14ac:dyDescent="0.25">
      <c r="B530" s="38">
        <v>8832</v>
      </c>
      <c r="C530" s="39" t="s">
        <v>470</v>
      </c>
      <c r="D530" s="39" t="s">
        <v>1161</v>
      </c>
      <c r="E530" s="39" t="s">
        <v>1160</v>
      </c>
      <c r="F530" s="40">
        <v>53.950001</v>
      </c>
      <c r="G530" s="41">
        <v>-123.249999</v>
      </c>
      <c r="H530" s="34"/>
      <c r="I530" s="34"/>
      <c r="J530" s="80"/>
      <c r="K530" s="81"/>
      <c r="L530" s="55"/>
      <c r="M530" s="86"/>
      <c r="N530" s="55"/>
      <c r="O530" s="55"/>
      <c r="P530" s="54"/>
      <c r="Q530" s="59"/>
      <c r="U530" s="62" t="str">
        <f>IF(OR(ISBLANK(H530),ISBLANK(J530),ISBLANK(#REF!)), "",(H530*J530/#REF!))</f>
        <v/>
      </c>
      <c r="V530" s="62" t="str">
        <f>IF(OR(ISBLANK(I530),ISBLANK(K530),ISBLANK(#REF!)), "", (I530*K530/#REF!))</f>
        <v/>
      </c>
      <c r="W530" s="62" t="str">
        <f t="shared" si="14"/>
        <v/>
      </c>
      <c r="X530" s="63" t="str">
        <f>IF(COUNT(#REF!,W530)=2,#REF!-W530, "")</f>
        <v/>
      </c>
      <c r="Z530" s="36" t="str">
        <f t="shared" si="15"/>
        <v/>
      </c>
    </row>
    <row r="531" spans="2:26" x14ac:dyDescent="0.25">
      <c r="B531" s="38">
        <v>8982</v>
      </c>
      <c r="C531" s="39" t="s">
        <v>471</v>
      </c>
      <c r="D531" s="39" t="s">
        <v>1161</v>
      </c>
      <c r="E531" s="39" t="s">
        <v>1160</v>
      </c>
      <c r="F531" s="40">
        <v>59.246901999999999</v>
      </c>
      <c r="G531" s="41">
        <v>-129.65504300000001</v>
      </c>
      <c r="H531" s="34"/>
      <c r="I531" s="34"/>
      <c r="J531" s="80"/>
      <c r="K531" s="81"/>
      <c r="L531" s="55"/>
      <c r="M531" s="86"/>
      <c r="N531" s="55"/>
      <c r="O531" s="55"/>
      <c r="P531" s="54"/>
      <c r="Q531" s="59"/>
      <c r="U531" s="62" t="str">
        <f>IF(OR(ISBLANK(H531),ISBLANK(J531),ISBLANK(#REF!)), "",(H531*J531/#REF!))</f>
        <v/>
      </c>
      <c r="V531" s="62" t="str">
        <f>IF(OR(ISBLANK(I531),ISBLANK(K531),ISBLANK(#REF!)), "", (I531*K531/#REF!))</f>
        <v/>
      </c>
      <c r="W531" s="62" t="str">
        <f t="shared" si="14"/>
        <v/>
      </c>
      <c r="X531" s="63" t="str">
        <f>IF(COUNT(#REF!,W531)=2,#REF!-W531, "")</f>
        <v/>
      </c>
      <c r="Z531" s="36" t="str">
        <f t="shared" si="15"/>
        <v/>
      </c>
    </row>
    <row r="532" spans="2:26" x14ac:dyDescent="0.25">
      <c r="B532" s="38">
        <v>7930</v>
      </c>
      <c r="C532" s="39" t="s">
        <v>472</v>
      </c>
      <c r="D532" s="39" t="s">
        <v>1161</v>
      </c>
      <c r="E532" s="39" t="s">
        <v>1160</v>
      </c>
      <c r="F532" s="40">
        <v>49.374423999999998</v>
      </c>
      <c r="G532" s="41">
        <v>-115.30003600000001</v>
      </c>
      <c r="H532" s="34"/>
      <c r="I532" s="34"/>
      <c r="J532" s="80"/>
      <c r="K532" s="81"/>
      <c r="L532" s="55"/>
      <c r="M532" s="86"/>
      <c r="N532" s="55"/>
      <c r="O532" s="55"/>
      <c r="P532" s="54"/>
      <c r="Q532" s="59"/>
      <c r="U532" s="62" t="str">
        <f>IF(OR(ISBLANK(H532),ISBLANK(J532),ISBLANK(#REF!)), "",(H532*J532/#REF!))</f>
        <v/>
      </c>
      <c r="V532" s="62" t="str">
        <f>IF(OR(ISBLANK(I532),ISBLANK(K532),ISBLANK(#REF!)), "", (I532*K532/#REF!))</f>
        <v/>
      </c>
      <c r="W532" s="62" t="str">
        <f t="shared" si="14"/>
        <v/>
      </c>
      <c r="X532" s="63" t="str">
        <f>IF(COUNT(#REF!,W532)=2,#REF!-W532, "")</f>
        <v/>
      </c>
      <c r="Z532" s="36" t="str">
        <f t="shared" si="15"/>
        <v/>
      </c>
    </row>
    <row r="533" spans="2:26" x14ac:dyDescent="0.25">
      <c r="B533" s="38">
        <v>9040</v>
      </c>
      <c r="C533" s="39" t="s">
        <v>473</v>
      </c>
      <c r="D533" s="39" t="s">
        <v>1161</v>
      </c>
      <c r="E533" s="39" t="s">
        <v>1160</v>
      </c>
      <c r="F533" s="40">
        <v>49.1</v>
      </c>
      <c r="G533" s="41">
        <v>-117.233301</v>
      </c>
      <c r="H533" s="34"/>
      <c r="I533" s="34"/>
      <c r="J533" s="80"/>
      <c r="K533" s="81"/>
      <c r="L533" s="55"/>
      <c r="M533" s="86"/>
      <c r="N533" s="55"/>
      <c r="O533" s="55"/>
      <c r="P533" s="54"/>
      <c r="Q533" s="59"/>
      <c r="U533" s="62" t="str">
        <f>IF(OR(ISBLANK(H533),ISBLANK(J533),ISBLANK(#REF!)), "",(H533*J533/#REF!))</f>
        <v/>
      </c>
      <c r="V533" s="62" t="str">
        <f>IF(OR(ISBLANK(I533),ISBLANK(K533),ISBLANK(#REF!)), "", (I533*K533/#REF!))</f>
        <v/>
      </c>
      <c r="W533" s="62" t="str">
        <f t="shared" si="14"/>
        <v/>
      </c>
      <c r="X533" s="63" t="str">
        <f>IF(COUNT(#REF!,W533)=2,#REF!-W533, "")</f>
        <v/>
      </c>
      <c r="Z533" s="36" t="str">
        <f t="shared" si="15"/>
        <v/>
      </c>
    </row>
    <row r="534" spans="2:26" x14ac:dyDescent="0.25">
      <c r="B534" s="38">
        <v>9032</v>
      </c>
      <c r="C534" s="39" t="s">
        <v>474</v>
      </c>
      <c r="D534" s="39" t="s">
        <v>1161</v>
      </c>
      <c r="E534" s="39" t="s">
        <v>1160</v>
      </c>
      <c r="F534" s="40">
        <v>50.083300000000001</v>
      </c>
      <c r="G534" s="41">
        <v>-116.88330000000001</v>
      </c>
      <c r="H534" s="34"/>
      <c r="I534" s="34"/>
      <c r="J534" s="80"/>
      <c r="K534" s="81"/>
      <c r="L534" s="55"/>
      <c r="M534" s="86"/>
      <c r="N534" s="55"/>
      <c r="O534" s="55"/>
      <c r="P534" s="54"/>
      <c r="Q534" s="59"/>
      <c r="U534" s="62" t="str">
        <f>IF(OR(ISBLANK(H534),ISBLANK(J534),ISBLANK(#REF!)), "",(H534*J534/#REF!))</f>
        <v/>
      </c>
      <c r="V534" s="62" t="str">
        <f>IF(OR(ISBLANK(I534),ISBLANK(K534),ISBLANK(#REF!)), "", (I534*K534/#REF!))</f>
        <v/>
      </c>
      <c r="W534" s="62" t="str">
        <f t="shared" si="14"/>
        <v/>
      </c>
      <c r="X534" s="63" t="str">
        <f>IF(COUNT(#REF!,W534)=2,#REF!-W534, "")</f>
        <v/>
      </c>
      <c r="Z534" s="36" t="str">
        <f t="shared" si="15"/>
        <v/>
      </c>
    </row>
    <row r="535" spans="2:26" x14ac:dyDescent="0.25">
      <c r="B535" s="38">
        <v>9007</v>
      </c>
      <c r="C535" s="39" t="s">
        <v>475</v>
      </c>
      <c r="D535" s="39" t="s">
        <v>1161</v>
      </c>
      <c r="E535" s="39" t="s">
        <v>1160</v>
      </c>
      <c r="F535" s="40">
        <v>53.610242</v>
      </c>
      <c r="G535" s="41">
        <v>-132.311353</v>
      </c>
      <c r="H535" s="34"/>
      <c r="I535" s="34"/>
      <c r="J535" s="80"/>
      <c r="K535" s="81"/>
      <c r="L535" s="55"/>
      <c r="M535" s="86"/>
      <c r="N535" s="55"/>
      <c r="O535" s="55"/>
      <c r="P535" s="54"/>
      <c r="Q535" s="59"/>
      <c r="U535" s="62" t="str">
        <f>IF(OR(ISBLANK(H535),ISBLANK(J535),ISBLANK(#REF!)), "",(H535*J535/#REF!))</f>
        <v/>
      </c>
      <c r="V535" s="62" t="str">
        <f>IF(OR(ISBLANK(I535),ISBLANK(K535),ISBLANK(#REF!)), "", (I535*K535/#REF!))</f>
        <v/>
      </c>
      <c r="W535" s="62" t="str">
        <f t="shared" si="14"/>
        <v/>
      </c>
      <c r="X535" s="63" t="str">
        <f>IF(COUNT(#REF!,W535)=2,#REF!-W535, "")</f>
        <v/>
      </c>
      <c r="Z535" s="36" t="str">
        <f t="shared" si="15"/>
        <v/>
      </c>
    </row>
    <row r="536" spans="2:26" x14ac:dyDescent="0.25">
      <c r="B536" s="38">
        <v>8598</v>
      </c>
      <c r="C536" s="39" t="s">
        <v>476</v>
      </c>
      <c r="D536" s="39" t="s">
        <v>1161</v>
      </c>
      <c r="E536" s="39" t="s">
        <v>1160</v>
      </c>
      <c r="F536" s="40">
        <v>49.189005999999999</v>
      </c>
      <c r="G536" s="41">
        <v>-125.91056399999999</v>
      </c>
      <c r="H536" s="34"/>
      <c r="I536" s="34"/>
      <c r="J536" s="80"/>
      <c r="K536" s="81"/>
      <c r="L536" s="55"/>
      <c r="M536" s="86"/>
      <c r="N536" s="55"/>
      <c r="O536" s="55"/>
      <c r="P536" s="54"/>
      <c r="Q536" s="59"/>
      <c r="U536" s="62" t="str">
        <f>IF(OR(ISBLANK(H536),ISBLANK(J536),ISBLANK(#REF!)), "",(H536*J536/#REF!))</f>
        <v/>
      </c>
      <c r="V536" s="62" t="str">
        <f>IF(OR(ISBLANK(I536),ISBLANK(K536),ISBLANK(#REF!)), "", (I536*K536/#REF!))</f>
        <v/>
      </c>
      <c r="W536" s="62" t="str">
        <f t="shared" si="14"/>
        <v/>
      </c>
      <c r="X536" s="63" t="str">
        <f>IF(COUNT(#REF!,W536)=2,#REF!-W536, "")</f>
        <v/>
      </c>
      <c r="Z536" s="36" t="str">
        <f t="shared" si="15"/>
        <v/>
      </c>
    </row>
    <row r="537" spans="2:26" x14ac:dyDescent="0.25">
      <c r="B537" s="38">
        <v>8002</v>
      </c>
      <c r="C537" s="39" t="s">
        <v>477</v>
      </c>
      <c r="D537" s="39" t="s">
        <v>1161</v>
      </c>
      <c r="E537" s="39" t="s">
        <v>1161</v>
      </c>
      <c r="F537" s="40">
        <v>49.392766999999999</v>
      </c>
      <c r="G537" s="41">
        <v>-119.595861</v>
      </c>
      <c r="H537" s="34"/>
      <c r="I537" s="34"/>
      <c r="J537" s="80"/>
      <c r="K537" s="81"/>
      <c r="L537" s="55"/>
      <c r="M537" s="86"/>
      <c r="N537" s="55"/>
      <c r="O537" s="55"/>
      <c r="P537" s="54"/>
      <c r="Q537" s="59"/>
      <c r="U537" s="62" t="str">
        <f>IF(OR(ISBLANK(H537),ISBLANK(J537),ISBLANK(#REF!)), "",(H537*J537/#REF!))</f>
        <v/>
      </c>
      <c r="V537" s="62" t="str">
        <f>IF(OR(ISBLANK(I537),ISBLANK(K537),ISBLANK(#REF!)), "", (I537*K537/#REF!))</f>
        <v/>
      </c>
      <c r="W537" s="62" t="str">
        <f t="shared" si="14"/>
        <v/>
      </c>
      <c r="X537" s="63" t="str">
        <f>IF(COUNT(#REF!,W537)=2,#REF!-W537, "")</f>
        <v/>
      </c>
      <c r="Z537" s="36" t="str">
        <f t="shared" si="15"/>
        <v/>
      </c>
    </row>
    <row r="538" spans="2:26" x14ac:dyDescent="0.25">
      <c r="B538" s="38">
        <v>8373</v>
      </c>
      <c r="C538" s="39" t="s">
        <v>478</v>
      </c>
      <c r="D538" s="39" t="s">
        <v>1161</v>
      </c>
      <c r="E538" s="39" t="s">
        <v>1161</v>
      </c>
      <c r="F538" s="40">
        <v>50.678251000000003</v>
      </c>
      <c r="G538" s="41">
        <v>-120.347731</v>
      </c>
      <c r="H538" s="34"/>
      <c r="I538" s="34"/>
      <c r="J538" s="80"/>
      <c r="K538" s="81"/>
      <c r="L538" s="55"/>
      <c r="M538" s="86"/>
      <c r="N538" s="55"/>
      <c r="O538" s="55"/>
      <c r="P538" s="54"/>
      <c r="Q538" s="59"/>
      <c r="U538" s="62" t="str">
        <f>IF(OR(ISBLANK(H538),ISBLANK(J538),ISBLANK(#REF!)), "",(H538*J538/#REF!))</f>
        <v/>
      </c>
      <c r="V538" s="62" t="str">
        <f>IF(OR(ISBLANK(I538),ISBLANK(K538),ISBLANK(#REF!)), "", (I538*K538/#REF!))</f>
        <v/>
      </c>
      <c r="W538" s="62" t="str">
        <f t="shared" si="14"/>
        <v/>
      </c>
      <c r="X538" s="63" t="str">
        <f>IF(COUNT(#REF!,W538)=2,#REF!-W538, "")</f>
        <v/>
      </c>
      <c r="Z538" s="36" t="str">
        <f t="shared" si="15"/>
        <v/>
      </c>
    </row>
    <row r="539" spans="2:26" x14ac:dyDescent="0.25">
      <c r="B539" s="38">
        <v>8378</v>
      </c>
      <c r="C539" s="39" t="s">
        <v>478</v>
      </c>
      <c r="D539" s="39" t="s">
        <v>1160</v>
      </c>
      <c r="E539" s="39" t="s">
        <v>1161</v>
      </c>
      <c r="F539" s="40">
        <v>50.689233999999999</v>
      </c>
      <c r="G539" s="41">
        <v>-120.32580299999999</v>
      </c>
      <c r="H539" s="34"/>
      <c r="I539" s="34"/>
      <c r="J539" s="80"/>
      <c r="K539" s="81"/>
      <c r="L539" s="55"/>
      <c r="M539" s="86"/>
      <c r="N539" s="55"/>
      <c r="O539" s="55"/>
      <c r="P539" s="54"/>
      <c r="Q539" s="59"/>
      <c r="U539" s="62" t="str">
        <f>IF(OR(ISBLANK(H539),ISBLANK(J539),ISBLANK(#REF!)), "",(H539*J539/#REF!))</f>
        <v/>
      </c>
      <c r="V539" s="62" t="str">
        <f>IF(OR(ISBLANK(I539),ISBLANK(K539),ISBLANK(#REF!)), "", (I539*K539/#REF!))</f>
        <v/>
      </c>
      <c r="W539" s="62" t="str">
        <f t="shared" si="14"/>
        <v/>
      </c>
      <c r="X539" s="63" t="str">
        <f>IF(COUNT(#REF!,W539)=2,#REF!-W539, "")</f>
        <v/>
      </c>
      <c r="Z539" s="36">
        <f t="shared" si="15"/>
        <v>0</v>
      </c>
    </row>
    <row r="540" spans="2:26" x14ac:dyDescent="0.25">
      <c r="B540" s="38">
        <v>50704</v>
      </c>
      <c r="C540" s="39" t="s">
        <v>479</v>
      </c>
      <c r="D540" s="39" t="s">
        <v>1160</v>
      </c>
      <c r="E540" s="39" t="s">
        <v>1160</v>
      </c>
      <c r="F540" s="40">
        <v>50.112176966</v>
      </c>
      <c r="G540" s="41">
        <v>-121.5620351</v>
      </c>
      <c r="H540" s="34"/>
      <c r="I540" s="34"/>
      <c r="J540" s="80"/>
      <c r="K540" s="81"/>
      <c r="L540" s="55"/>
      <c r="M540" s="86"/>
      <c r="N540" s="55"/>
      <c r="O540" s="55"/>
      <c r="P540" s="54"/>
      <c r="Q540" s="59"/>
      <c r="U540" s="62" t="str">
        <f>IF(OR(ISBLANK(H540),ISBLANK(J540),ISBLANK(#REF!)), "",(H540*J540/#REF!))</f>
        <v/>
      </c>
      <c r="V540" s="62" t="str">
        <f>IF(OR(ISBLANK(I540),ISBLANK(K540),ISBLANK(#REF!)), "", (I540*K540/#REF!))</f>
        <v/>
      </c>
      <c r="W540" s="62" t="str">
        <f t="shared" si="14"/>
        <v/>
      </c>
      <c r="X540" s="63" t="str">
        <f>IF(COUNT(#REF!,W540)=2,#REF!-W540, "")</f>
        <v/>
      </c>
      <c r="Z540" s="36">
        <f t="shared" si="15"/>
        <v>0</v>
      </c>
    </row>
    <row r="541" spans="2:26" x14ac:dyDescent="0.25">
      <c r="B541" s="38">
        <v>8011</v>
      </c>
      <c r="C541" s="39" t="s">
        <v>480</v>
      </c>
      <c r="D541" s="39" t="s">
        <v>1161</v>
      </c>
      <c r="E541" s="39" t="s">
        <v>1160</v>
      </c>
      <c r="F541" s="40">
        <v>49.908588000000002</v>
      </c>
      <c r="G541" s="41">
        <v>-116.91121</v>
      </c>
      <c r="H541" s="34"/>
      <c r="I541" s="34"/>
      <c r="J541" s="80"/>
      <c r="K541" s="81"/>
      <c r="L541" s="55"/>
      <c r="M541" s="86"/>
      <c r="N541" s="55"/>
      <c r="O541" s="55"/>
      <c r="P541" s="54"/>
      <c r="Q541" s="59"/>
      <c r="U541" s="62" t="str">
        <f>IF(OR(ISBLANK(H541),ISBLANK(J541),ISBLANK(#REF!)), "",(H541*J541/#REF!))</f>
        <v/>
      </c>
      <c r="V541" s="62" t="str">
        <f>IF(OR(ISBLANK(I541),ISBLANK(K541),ISBLANK(#REF!)), "", (I541*K541/#REF!))</f>
        <v/>
      </c>
      <c r="W541" s="62" t="str">
        <f t="shared" si="14"/>
        <v/>
      </c>
      <c r="X541" s="63" t="str">
        <f>IF(COUNT(#REF!,W541)=2,#REF!-W541, "")</f>
        <v/>
      </c>
      <c r="Z541" s="36" t="str">
        <f t="shared" si="15"/>
        <v/>
      </c>
    </row>
    <row r="542" spans="2:26" x14ac:dyDescent="0.25">
      <c r="B542" s="38">
        <v>50563</v>
      </c>
      <c r="C542" s="39" t="s">
        <v>481</v>
      </c>
      <c r="D542" s="39" t="s">
        <v>1160</v>
      </c>
      <c r="E542" s="39" t="s">
        <v>1161</v>
      </c>
      <c r="F542" s="40">
        <v>49.201425395999998</v>
      </c>
      <c r="G542" s="41">
        <v>-122.676930484</v>
      </c>
      <c r="H542" s="34"/>
      <c r="I542" s="34"/>
      <c r="J542" s="80"/>
      <c r="K542" s="81"/>
      <c r="L542" s="55"/>
      <c r="M542" s="86"/>
      <c r="N542" s="55"/>
      <c r="O542" s="55"/>
      <c r="P542" s="54"/>
      <c r="Q542" s="59"/>
      <c r="U542" s="62" t="str">
        <f>IF(OR(ISBLANK(H542),ISBLANK(J542),ISBLANK(#REF!)), "",(H542*J542/#REF!))</f>
        <v/>
      </c>
      <c r="V542" s="62" t="str">
        <f>IF(OR(ISBLANK(I542),ISBLANK(K542),ISBLANK(#REF!)), "", (I542*K542/#REF!))</f>
        <v/>
      </c>
      <c r="W542" s="62" t="str">
        <f t="shared" si="14"/>
        <v/>
      </c>
      <c r="X542" s="63" t="str">
        <f>IF(COUNT(#REF!,W542)=2,#REF!-W542, "")</f>
        <v/>
      </c>
      <c r="Z542" s="36">
        <f t="shared" si="15"/>
        <v>0</v>
      </c>
    </row>
    <row r="543" spans="2:26" x14ac:dyDescent="0.25">
      <c r="B543" s="38">
        <v>8291</v>
      </c>
      <c r="C543" s="39" t="s">
        <v>482</v>
      </c>
      <c r="D543" s="39" t="s">
        <v>1161</v>
      </c>
      <c r="E543" s="39" t="s">
        <v>1161</v>
      </c>
      <c r="F543" s="40">
        <v>50.316699</v>
      </c>
      <c r="G543" s="41">
        <v>-119.1833</v>
      </c>
      <c r="H543" s="34"/>
      <c r="I543" s="34"/>
      <c r="J543" s="80"/>
      <c r="K543" s="81"/>
      <c r="L543" s="55"/>
      <c r="M543" s="86"/>
      <c r="N543" s="55"/>
      <c r="O543" s="55"/>
      <c r="P543" s="54"/>
      <c r="Q543" s="59"/>
      <c r="U543" s="62" t="str">
        <f>IF(OR(ISBLANK(H543),ISBLANK(J543),ISBLANK(#REF!)), "",(H543*J543/#REF!))</f>
        <v/>
      </c>
      <c r="V543" s="62" t="str">
        <f>IF(OR(ISBLANK(I543),ISBLANK(K543),ISBLANK(#REF!)), "", (I543*K543/#REF!))</f>
        <v/>
      </c>
      <c r="W543" s="62" t="str">
        <f t="shared" si="14"/>
        <v/>
      </c>
      <c r="X543" s="63" t="str">
        <f>IF(COUNT(#REF!,W543)=2,#REF!-W543, "")</f>
        <v/>
      </c>
      <c r="Z543" s="36" t="str">
        <f t="shared" si="15"/>
        <v/>
      </c>
    </row>
    <row r="544" spans="2:26" x14ac:dyDescent="0.25">
      <c r="B544" s="38">
        <v>9001</v>
      </c>
      <c r="C544" s="39" t="s">
        <v>483</v>
      </c>
      <c r="D544" s="39" t="s">
        <v>1161</v>
      </c>
      <c r="E544" s="39" t="s">
        <v>1160</v>
      </c>
      <c r="F544" s="40">
        <v>55.260182999999998</v>
      </c>
      <c r="G544" s="41">
        <v>-120.042959</v>
      </c>
      <c r="H544" s="34"/>
      <c r="I544" s="34"/>
      <c r="J544" s="80"/>
      <c r="K544" s="81"/>
      <c r="L544" s="55"/>
      <c r="M544" s="86"/>
      <c r="N544" s="55"/>
      <c r="O544" s="55"/>
      <c r="P544" s="54"/>
      <c r="Q544" s="59"/>
      <c r="U544" s="62" t="str">
        <f>IF(OR(ISBLANK(H544),ISBLANK(J544),ISBLANK(#REF!)), "",(H544*J544/#REF!))</f>
        <v/>
      </c>
      <c r="V544" s="62" t="str">
        <f>IF(OR(ISBLANK(I544),ISBLANK(K544),ISBLANK(#REF!)), "", (I544*K544/#REF!))</f>
        <v/>
      </c>
      <c r="W544" s="62" t="str">
        <f t="shared" si="14"/>
        <v/>
      </c>
      <c r="X544" s="63" t="str">
        <f>IF(COUNT(#REF!,W544)=2,#REF!-W544, "")</f>
        <v/>
      </c>
      <c r="Z544" s="36" t="str">
        <f t="shared" si="15"/>
        <v/>
      </c>
    </row>
    <row r="545" spans="2:26" x14ac:dyDescent="0.25">
      <c r="B545" s="38">
        <v>8133</v>
      </c>
      <c r="C545" s="39" t="s">
        <v>484</v>
      </c>
      <c r="D545" s="39" t="s">
        <v>1161</v>
      </c>
      <c r="E545" s="39" t="s">
        <v>1161</v>
      </c>
      <c r="F545" s="40">
        <v>49.883301000000003</v>
      </c>
      <c r="G545" s="41">
        <v>-119.4833</v>
      </c>
      <c r="H545" s="34"/>
      <c r="I545" s="34"/>
      <c r="J545" s="80"/>
      <c r="K545" s="81"/>
      <c r="L545" s="55"/>
      <c r="M545" s="86"/>
      <c r="N545" s="55"/>
      <c r="O545" s="55"/>
      <c r="P545" s="54"/>
      <c r="Q545" s="59"/>
      <c r="U545" s="62" t="str">
        <f>IF(OR(ISBLANK(H545),ISBLANK(J545),ISBLANK(#REF!)), "",(H545*J545/#REF!))</f>
        <v/>
      </c>
      <c r="V545" s="62" t="str">
        <f>IF(OR(ISBLANK(I545),ISBLANK(K545),ISBLANK(#REF!)), "", (I545*K545/#REF!))</f>
        <v/>
      </c>
      <c r="W545" s="62" t="str">
        <f t="shared" si="14"/>
        <v/>
      </c>
      <c r="X545" s="63" t="str">
        <f>IF(COUNT(#REF!,W545)=2,#REF!-W545, "")</f>
        <v/>
      </c>
      <c r="Z545" s="36" t="str">
        <f t="shared" si="15"/>
        <v/>
      </c>
    </row>
    <row r="546" spans="2:26" x14ac:dyDescent="0.25">
      <c r="B546" s="38">
        <v>8872</v>
      </c>
      <c r="C546" s="39" t="s">
        <v>485</v>
      </c>
      <c r="D546" s="39" t="s">
        <v>1161</v>
      </c>
      <c r="E546" s="39" t="s">
        <v>1160</v>
      </c>
      <c r="F546" s="40">
        <v>53.557253000000003</v>
      </c>
      <c r="G546" s="41">
        <v>-127.932969</v>
      </c>
      <c r="H546" s="34"/>
      <c r="I546" s="34"/>
      <c r="J546" s="80"/>
      <c r="K546" s="81"/>
      <c r="L546" s="55"/>
      <c r="M546" s="86"/>
      <c r="N546" s="55"/>
      <c r="O546" s="55"/>
      <c r="P546" s="54"/>
      <c r="Q546" s="59"/>
      <c r="U546" s="62" t="str">
        <f>IF(OR(ISBLANK(H546),ISBLANK(J546),ISBLANK(#REF!)), "",(H546*J546/#REF!))</f>
        <v/>
      </c>
      <c r="V546" s="62" t="str">
        <f>IF(OR(ISBLANK(I546),ISBLANK(K546),ISBLANK(#REF!)), "", (I546*K546/#REF!))</f>
        <v/>
      </c>
      <c r="W546" s="62" t="str">
        <f t="shared" si="14"/>
        <v/>
      </c>
      <c r="X546" s="63" t="str">
        <f>IF(COUNT(#REF!,W546)=2,#REF!-W546, "")</f>
        <v/>
      </c>
      <c r="Z546" s="36" t="str">
        <f t="shared" si="15"/>
        <v/>
      </c>
    </row>
    <row r="547" spans="2:26" x14ac:dyDescent="0.25">
      <c r="B547" s="38">
        <v>8580</v>
      </c>
      <c r="C547" s="39" t="s">
        <v>486</v>
      </c>
      <c r="D547" s="39" t="s">
        <v>1161</v>
      </c>
      <c r="E547" s="39" t="s">
        <v>1160</v>
      </c>
      <c r="F547" s="40">
        <v>49.724381999999999</v>
      </c>
      <c r="G547" s="41">
        <v>-126.650747</v>
      </c>
      <c r="H547" s="34"/>
      <c r="I547" s="34"/>
      <c r="J547" s="80"/>
      <c r="K547" s="81"/>
      <c r="L547" s="55"/>
      <c r="M547" s="86"/>
      <c r="N547" s="55"/>
      <c r="O547" s="55"/>
      <c r="P547" s="54"/>
      <c r="Q547" s="59"/>
      <c r="U547" s="62" t="str">
        <f>IF(OR(ISBLANK(H547),ISBLANK(J547),ISBLANK(#REF!)), "",(H547*J547/#REF!))</f>
        <v/>
      </c>
      <c r="V547" s="62" t="str">
        <f>IF(OR(ISBLANK(I547),ISBLANK(K547),ISBLANK(#REF!)), "", (I547*K547/#REF!))</f>
        <v/>
      </c>
      <c r="W547" s="62" t="str">
        <f t="shared" si="14"/>
        <v/>
      </c>
      <c r="X547" s="63" t="str">
        <f>IF(COUNT(#REF!,W547)=2,#REF!-W547, "")</f>
        <v/>
      </c>
      <c r="Z547" s="36" t="str">
        <f t="shared" si="15"/>
        <v/>
      </c>
    </row>
    <row r="548" spans="2:26" x14ac:dyDescent="0.25">
      <c r="B548" s="38">
        <v>7998</v>
      </c>
      <c r="C548" s="39" t="s">
        <v>487</v>
      </c>
      <c r="D548" s="39" t="s">
        <v>1161</v>
      </c>
      <c r="E548" s="39" t="s">
        <v>1160</v>
      </c>
      <c r="F548" s="40">
        <v>49.206431000000002</v>
      </c>
      <c r="G548" s="41">
        <v>-119.826386</v>
      </c>
      <c r="H548" s="34"/>
      <c r="I548" s="34"/>
      <c r="J548" s="80"/>
      <c r="K548" s="81"/>
      <c r="L548" s="55"/>
      <c r="M548" s="86"/>
      <c r="N548" s="55"/>
      <c r="O548" s="55"/>
      <c r="P548" s="54"/>
      <c r="Q548" s="59"/>
      <c r="U548" s="62" t="str">
        <f>IF(OR(ISBLANK(H548),ISBLANK(J548),ISBLANK(#REF!)), "",(H548*J548/#REF!))</f>
        <v/>
      </c>
      <c r="V548" s="62" t="str">
        <f>IF(OR(ISBLANK(I548),ISBLANK(K548),ISBLANK(#REF!)), "", (I548*K548/#REF!))</f>
        <v/>
      </c>
      <c r="W548" s="62" t="str">
        <f t="shared" si="14"/>
        <v/>
      </c>
      <c r="X548" s="63" t="str">
        <f>IF(COUNT(#REF!,W548)=2,#REF!-W548, "")</f>
        <v/>
      </c>
      <c r="Z548" s="36" t="str">
        <f t="shared" si="15"/>
        <v/>
      </c>
    </row>
    <row r="549" spans="2:26" x14ac:dyDescent="0.25">
      <c r="B549" s="38">
        <v>8451</v>
      </c>
      <c r="C549" s="39" t="s">
        <v>488</v>
      </c>
      <c r="D549" s="39" t="s">
        <v>1161</v>
      </c>
      <c r="E549" s="39" t="s">
        <v>1160</v>
      </c>
      <c r="F549" s="40">
        <v>52.835805000000001</v>
      </c>
      <c r="G549" s="41">
        <v>-122.418491</v>
      </c>
      <c r="H549" s="34"/>
      <c r="I549" s="34"/>
      <c r="J549" s="80"/>
      <c r="K549" s="81"/>
      <c r="L549" s="55"/>
      <c r="M549" s="86"/>
      <c r="N549" s="55"/>
      <c r="O549" s="55"/>
      <c r="P549" s="54"/>
      <c r="Q549" s="59"/>
      <c r="U549" s="62" t="str">
        <f>IF(OR(ISBLANK(H549),ISBLANK(J549),ISBLANK(#REF!)), "",(H549*J549/#REF!))</f>
        <v/>
      </c>
      <c r="V549" s="62" t="str">
        <f>IF(OR(ISBLANK(I549),ISBLANK(K549),ISBLANK(#REF!)), "", (I549*K549/#REF!))</f>
        <v/>
      </c>
      <c r="W549" s="62" t="str">
        <f t="shared" si="14"/>
        <v/>
      </c>
      <c r="X549" s="63" t="str">
        <f>IF(COUNT(#REF!,W549)=2,#REF!-W549, "")</f>
        <v/>
      </c>
      <c r="Z549" s="36" t="str">
        <f t="shared" si="15"/>
        <v/>
      </c>
    </row>
    <row r="550" spans="2:26" x14ac:dyDescent="0.25">
      <c r="B550" s="38">
        <v>8036</v>
      </c>
      <c r="C550" s="39" t="s">
        <v>489</v>
      </c>
      <c r="D550" s="39" t="s">
        <v>1161</v>
      </c>
      <c r="E550" s="39" t="s">
        <v>1160</v>
      </c>
      <c r="F550" s="40">
        <v>49.053621999999997</v>
      </c>
      <c r="G550" s="41">
        <v>-118.944897</v>
      </c>
      <c r="H550" s="34"/>
      <c r="I550" s="34"/>
      <c r="J550" s="80"/>
      <c r="K550" s="81"/>
      <c r="L550" s="55"/>
      <c r="M550" s="86"/>
      <c r="N550" s="55"/>
      <c r="O550" s="55"/>
      <c r="P550" s="54"/>
      <c r="Q550" s="59"/>
      <c r="U550" s="62" t="str">
        <f>IF(OR(ISBLANK(H550),ISBLANK(J550),ISBLANK(#REF!)), "",(H550*J550/#REF!))</f>
        <v/>
      </c>
      <c r="V550" s="62" t="str">
        <f>IF(OR(ISBLANK(I550),ISBLANK(K550),ISBLANK(#REF!)), "", (I550*K550/#REF!))</f>
        <v/>
      </c>
      <c r="W550" s="62" t="str">
        <f t="shared" si="14"/>
        <v/>
      </c>
      <c r="X550" s="63" t="str">
        <f>IF(COUNT(#REF!,W550)=2,#REF!-W550, "")</f>
        <v/>
      </c>
      <c r="Z550" s="36" t="str">
        <f t="shared" si="15"/>
        <v/>
      </c>
    </row>
    <row r="551" spans="2:26" x14ac:dyDescent="0.25">
      <c r="B551" s="38">
        <v>8885</v>
      </c>
      <c r="C551" s="39" t="s">
        <v>490</v>
      </c>
      <c r="D551" s="39" t="s">
        <v>1161</v>
      </c>
      <c r="E551" s="39" t="s">
        <v>1160</v>
      </c>
      <c r="F551" s="40">
        <v>53.833300000000001</v>
      </c>
      <c r="G551" s="41">
        <v>-128.48330100000001</v>
      </c>
      <c r="H551" s="34"/>
      <c r="I551" s="34"/>
      <c r="J551" s="80"/>
      <c r="K551" s="81"/>
      <c r="L551" s="55"/>
      <c r="M551" s="86"/>
      <c r="N551" s="55"/>
      <c r="O551" s="55"/>
      <c r="P551" s="54"/>
      <c r="Q551" s="59"/>
      <c r="U551" s="62" t="str">
        <f>IF(OR(ISBLANK(H551),ISBLANK(J551),ISBLANK(#REF!)), "",(H551*J551/#REF!))</f>
        <v/>
      </c>
      <c r="V551" s="62" t="str">
        <f>IF(OR(ISBLANK(I551),ISBLANK(K551),ISBLANK(#REF!)), "", (I551*K551/#REF!))</f>
        <v/>
      </c>
      <c r="W551" s="62" t="str">
        <f t="shared" si="14"/>
        <v/>
      </c>
      <c r="X551" s="63" t="str">
        <f>IF(COUNT(#REF!,W551)=2,#REF!-W551, "")</f>
        <v/>
      </c>
      <c r="Z551" s="36" t="str">
        <f t="shared" si="15"/>
        <v/>
      </c>
    </row>
    <row r="552" spans="2:26" x14ac:dyDescent="0.25">
      <c r="B552" s="38">
        <v>8941</v>
      </c>
      <c r="C552" s="39" t="s">
        <v>491</v>
      </c>
      <c r="D552" s="39" t="s">
        <v>1161</v>
      </c>
      <c r="E552" s="39" t="s">
        <v>1160</v>
      </c>
      <c r="F552" s="40">
        <v>55.839514000000001</v>
      </c>
      <c r="G552" s="41">
        <v>-120.271564</v>
      </c>
      <c r="H552" s="34"/>
      <c r="I552" s="34"/>
      <c r="J552" s="80"/>
      <c r="K552" s="81"/>
      <c r="L552" s="55"/>
      <c r="M552" s="86"/>
      <c r="N552" s="55"/>
      <c r="O552" s="55"/>
      <c r="P552" s="54"/>
      <c r="Q552" s="59"/>
      <c r="U552" s="62" t="str">
        <f>IF(OR(ISBLANK(H552),ISBLANK(J552),ISBLANK(#REF!)), "",(H552*J552/#REF!))</f>
        <v/>
      </c>
      <c r="V552" s="62" t="str">
        <f>IF(OR(ISBLANK(I552),ISBLANK(K552),ISBLANK(#REF!)), "", (I552*K552/#REF!))</f>
        <v/>
      </c>
      <c r="W552" s="62" t="str">
        <f t="shared" ref="W552:W615" si="16">IF(SUM(U552:V552)&gt;0,SUM(U552:V552), "")</f>
        <v/>
      </c>
      <c r="X552" s="63" t="str">
        <f>IF(COUNT(#REF!,W552)=2,#REF!-W552, "")</f>
        <v/>
      </c>
      <c r="Z552" s="36" t="str">
        <f t="shared" ref="Z552:Z615" si="17">IF(D552="Y",COUNTA(H552), "")</f>
        <v/>
      </c>
    </row>
    <row r="553" spans="2:26" x14ac:dyDescent="0.25">
      <c r="B553" s="38">
        <v>8285</v>
      </c>
      <c r="C553" s="39" t="s">
        <v>492</v>
      </c>
      <c r="D553" s="39" t="s">
        <v>1161</v>
      </c>
      <c r="E553" s="39" t="s">
        <v>1160</v>
      </c>
      <c r="F553" s="40">
        <v>50.189920999999998</v>
      </c>
      <c r="G553" s="41">
        <v>-119.506208</v>
      </c>
      <c r="H553" s="34"/>
      <c r="I553" s="34"/>
      <c r="J553" s="80"/>
      <c r="K553" s="81"/>
      <c r="L553" s="55"/>
      <c r="M553" s="86"/>
      <c r="N553" s="55"/>
      <c r="O553" s="55"/>
      <c r="P553" s="54"/>
      <c r="Q553" s="59"/>
      <c r="U553" s="62" t="str">
        <f>IF(OR(ISBLANK(H553),ISBLANK(J553),ISBLANK(#REF!)), "",(H553*J553/#REF!))</f>
        <v/>
      </c>
      <c r="V553" s="62" t="str">
        <f>IF(OR(ISBLANK(I553),ISBLANK(K553),ISBLANK(#REF!)), "", (I553*K553/#REF!))</f>
        <v/>
      </c>
      <c r="W553" s="62" t="str">
        <f t="shared" si="16"/>
        <v/>
      </c>
      <c r="X553" s="63" t="str">
        <f>IF(COUNT(#REF!,W553)=2,#REF!-W553, "")</f>
        <v/>
      </c>
      <c r="Z553" s="36" t="str">
        <f t="shared" si="17"/>
        <v/>
      </c>
    </row>
    <row r="554" spans="2:26" x14ac:dyDescent="0.25">
      <c r="B554" s="38">
        <v>8004</v>
      </c>
      <c r="C554" s="39" t="s">
        <v>493</v>
      </c>
      <c r="D554" s="39" t="s">
        <v>1161</v>
      </c>
      <c r="E554" s="39" t="s">
        <v>1161</v>
      </c>
      <c r="F554" s="40">
        <v>49.687103</v>
      </c>
      <c r="G554" s="41">
        <v>-115.982918</v>
      </c>
      <c r="H554" s="34"/>
      <c r="I554" s="34"/>
      <c r="J554" s="80"/>
      <c r="K554" s="81"/>
      <c r="L554" s="55"/>
      <c r="M554" s="86"/>
      <c r="N554" s="55"/>
      <c r="O554" s="55"/>
      <c r="P554" s="54"/>
      <c r="Q554" s="59"/>
      <c r="U554" s="62" t="str">
        <f>IF(OR(ISBLANK(H554),ISBLANK(J554),ISBLANK(#REF!)), "",(H554*J554/#REF!))</f>
        <v/>
      </c>
      <c r="V554" s="62" t="str">
        <f>IF(OR(ISBLANK(I554),ISBLANK(K554),ISBLANK(#REF!)), "", (I554*K554/#REF!))</f>
        <v/>
      </c>
      <c r="W554" s="62" t="str">
        <f t="shared" si="16"/>
        <v/>
      </c>
      <c r="X554" s="63" t="str">
        <f>IF(COUNT(#REF!,W554)=2,#REF!-W554, "")</f>
        <v/>
      </c>
      <c r="Z554" s="36" t="str">
        <f t="shared" si="17"/>
        <v/>
      </c>
    </row>
    <row r="555" spans="2:26" x14ac:dyDescent="0.25">
      <c r="B555" s="38">
        <v>8622</v>
      </c>
      <c r="C555" s="39" t="s">
        <v>494</v>
      </c>
      <c r="D555" s="39" t="s">
        <v>1161</v>
      </c>
      <c r="E555" s="39" t="s">
        <v>1160</v>
      </c>
      <c r="F555" s="40">
        <v>52.829633999999999</v>
      </c>
      <c r="G555" s="41">
        <v>-126.96434000000001</v>
      </c>
      <c r="H555" s="34"/>
      <c r="I555" s="34"/>
      <c r="J555" s="80"/>
      <c r="K555" s="81"/>
      <c r="L555" s="55"/>
      <c r="M555" s="86"/>
      <c r="N555" s="55"/>
      <c r="O555" s="55"/>
      <c r="P555" s="54"/>
      <c r="Q555" s="59"/>
      <c r="U555" s="62" t="str">
        <f>IF(OR(ISBLANK(H555),ISBLANK(J555),ISBLANK(#REF!)), "",(H555*J555/#REF!))</f>
        <v/>
      </c>
      <c r="V555" s="62" t="str">
        <f>IF(OR(ISBLANK(I555),ISBLANK(K555),ISBLANK(#REF!)), "", (I555*K555/#REF!))</f>
        <v/>
      </c>
      <c r="W555" s="62" t="str">
        <f t="shared" si="16"/>
        <v/>
      </c>
      <c r="X555" s="63" t="str">
        <f>IF(COUNT(#REF!,W555)=2,#REF!-W555, "")</f>
        <v/>
      </c>
      <c r="Z555" s="36" t="str">
        <f t="shared" si="17"/>
        <v/>
      </c>
    </row>
    <row r="556" spans="2:26" x14ac:dyDescent="0.25">
      <c r="B556" s="38">
        <v>50636</v>
      </c>
      <c r="C556" s="39" t="s">
        <v>495</v>
      </c>
      <c r="D556" s="39" t="s">
        <v>1160</v>
      </c>
      <c r="E556" s="39" t="s">
        <v>1160</v>
      </c>
      <c r="F556" s="40">
        <v>50.977275534</v>
      </c>
      <c r="G556" s="41">
        <v>-126.180201254</v>
      </c>
      <c r="H556" s="34"/>
      <c r="I556" s="34"/>
      <c r="J556" s="80"/>
      <c r="K556" s="81"/>
      <c r="L556" s="55"/>
      <c r="M556" s="86"/>
      <c r="N556" s="55"/>
      <c r="O556" s="55"/>
      <c r="P556" s="54"/>
      <c r="Q556" s="59"/>
      <c r="U556" s="62" t="str">
        <f>IF(OR(ISBLANK(H556),ISBLANK(J556),ISBLANK(#REF!)), "",(H556*J556/#REF!))</f>
        <v/>
      </c>
      <c r="V556" s="62" t="str">
        <f>IF(OR(ISBLANK(I556),ISBLANK(K556),ISBLANK(#REF!)), "", (I556*K556/#REF!))</f>
        <v/>
      </c>
      <c r="W556" s="62" t="str">
        <f t="shared" si="16"/>
        <v/>
      </c>
      <c r="X556" s="63" t="str">
        <f>IF(COUNT(#REF!,W556)=2,#REF!-W556, "")</f>
        <v/>
      </c>
      <c r="Z556" s="36">
        <f t="shared" si="17"/>
        <v>0</v>
      </c>
    </row>
    <row r="557" spans="2:26" x14ac:dyDescent="0.25">
      <c r="B557" s="38">
        <v>9056</v>
      </c>
      <c r="C557" s="39" t="s">
        <v>496</v>
      </c>
      <c r="D557" s="39" t="s">
        <v>1161</v>
      </c>
      <c r="E557" s="39" t="s">
        <v>1160</v>
      </c>
      <c r="F557" s="40">
        <v>50.95</v>
      </c>
      <c r="G557" s="41">
        <v>-126.19999900000001</v>
      </c>
      <c r="H557" s="34"/>
      <c r="I557" s="34"/>
      <c r="J557" s="80"/>
      <c r="K557" s="81"/>
      <c r="L557" s="55"/>
      <c r="M557" s="86"/>
      <c r="N557" s="55"/>
      <c r="O557" s="55"/>
      <c r="P557" s="54"/>
      <c r="Q557" s="59"/>
      <c r="U557" s="62" t="str">
        <f>IF(OR(ISBLANK(H557),ISBLANK(J557),ISBLANK(#REF!)), "",(H557*J557/#REF!))</f>
        <v/>
      </c>
      <c r="V557" s="62" t="str">
        <f>IF(OR(ISBLANK(I557),ISBLANK(K557),ISBLANK(#REF!)), "", (I557*K557/#REF!))</f>
        <v/>
      </c>
      <c r="W557" s="62" t="str">
        <f t="shared" si="16"/>
        <v/>
      </c>
      <c r="X557" s="63" t="str">
        <f>IF(COUNT(#REF!,W557)=2,#REF!-W557, "")</f>
        <v/>
      </c>
      <c r="Z557" s="36" t="str">
        <f t="shared" si="17"/>
        <v/>
      </c>
    </row>
    <row r="558" spans="2:26" x14ac:dyDescent="0.25">
      <c r="B558" s="38">
        <v>8329</v>
      </c>
      <c r="C558" s="39" t="s">
        <v>497</v>
      </c>
      <c r="D558" s="39" t="s">
        <v>1161</v>
      </c>
      <c r="E558" s="39" t="s">
        <v>1160</v>
      </c>
      <c r="F558" s="40">
        <v>50.616700999999999</v>
      </c>
      <c r="G558" s="41">
        <v>-118.733299</v>
      </c>
      <c r="H558" s="34"/>
      <c r="I558" s="34"/>
      <c r="J558" s="80"/>
      <c r="K558" s="81"/>
      <c r="L558" s="55"/>
      <c r="M558" s="86"/>
      <c r="N558" s="55"/>
      <c r="O558" s="55"/>
      <c r="P558" s="54"/>
      <c r="Q558" s="59"/>
      <c r="U558" s="62" t="str">
        <f>IF(OR(ISBLANK(H558),ISBLANK(J558),ISBLANK(#REF!)), "",(H558*J558/#REF!))</f>
        <v/>
      </c>
      <c r="V558" s="62" t="str">
        <f>IF(OR(ISBLANK(I558),ISBLANK(K558),ISBLANK(#REF!)), "", (I558*K558/#REF!))</f>
        <v/>
      </c>
      <c r="W558" s="62" t="str">
        <f t="shared" si="16"/>
        <v/>
      </c>
      <c r="X558" s="63" t="str">
        <f>IF(COUNT(#REF!,W558)=2,#REF!-W558, "")</f>
        <v/>
      </c>
      <c r="Z558" s="36" t="str">
        <f t="shared" si="17"/>
        <v/>
      </c>
    </row>
    <row r="559" spans="2:26" x14ac:dyDescent="0.25">
      <c r="B559" s="38">
        <v>9041</v>
      </c>
      <c r="C559" s="39" t="s">
        <v>498</v>
      </c>
      <c r="D559" s="39" t="s">
        <v>1161</v>
      </c>
      <c r="E559" s="39" t="s">
        <v>1160</v>
      </c>
      <c r="F559" s="40">
        <v>49.002431000000001</v>
      </c>
      <c r="G559" s="41">
        <v>-116.178028</v>
      </c>
      <c r="H559" s="34"/>
      <c r="I559" s="34"/>
      <c r="J559" s="80"/>
      <c r="K559" s="81"/>
      <c r="L559" s="55"/>
      <c r="M559" s="86"/>
      <c r="N559" s="55"/>
      <c r="O559" s="55"/>
      <c r="P559" s="54"/>
      <c r="Q559" s="59"/>
      <c r="U559" s="62" t="str">
        <f>IF(OR(ISBLANK(H559),ISBLANK(J559),ISBLANK(#REF!)), "",(H559*J559/#REF!))</f>
        <v/>
      </c>
      <c r="V559" s="62" t="str">
        <f>IF(OR(ISBLANK(I559),ISBLANK(K559),ISBLANK(#REF!)), "", (I559*K559/#REF!))</f>
        <v/>
      </c>
      <c r="W559" s="62" t="str">
        <f t="shared" si="16"/>
        <v/>
      </c>
      <c r="X559" s="63" t="str">
        <f>IF(COUNT(#REF!,W559)=2,#REF!-W559, "")</f>
        <v/>
      </c>
      <c r="Z559" s="36" t="str">
        <f t="shared" si="17"/>
        <v/>
      </c>
    </row>
    <row r="560" spans="2:26" x14ac:dyDescent="0.25">
      <c r="B560" s="38">
        <v>7972</v>
      </c>
      <c r="C560" s="39" t="s">
        <v>499</v>
      </c>
      <c r="D560" s="39" t="s">
        <v>1161</v>
      </c>
      <c r="E560" s="39" t="s">
        <v>1161</v>
      </c>
      <c r="F560" s="40">
        <v>49.283414999999998</v>
      </c>
      <c r="G560" s="41">
        <v>-117.65084299999999</v>
      </c>
      <c r="H560" s="34"/>
      <c r="I560" s="34"/>
      <c r="J560" s="80"/>
      <c r="K560" s="81"/>
      <c r="L560" s="55"/>
      <c r="M560" s="86"/>
      <c r="N560" s="55"/>
      <c r="O560" s="55"/>
      <c r="P560" s="54"/>
      <c r="Q560" s="59"/>
      <c r="U560" s="62" t="str">
        <f>IF(OR(ISBLANK(H560),ISBLANK(J560),ISBLANK(#REF!)), "",(H560*J560/#REF!))</f>
        <v/>
      </c>
      <c r="V560" s="62" t="str">
        <f>IF(OR(ISBLANK(I560),ISBLANK(K560),ISBLANK(#REF!)), "", (I560*K560/#REF!))</f>
        <v/>
      </c>
      <c r="W560" s="62" t="str">
        <f t="shared" si="16"/>
        <v/>
      </c>
      <c r="X560" s="63" t="str">
        <f>IF(COUNT(#REF!,W560)=2,#REF!-W560, "")</f>
        <v/>
      </c>
      <c r="Z560" s="36" t="str">
        <f t="shared" si="17"/>
        <v/>
      </c>
    </row>
    <row r="561" spans="2:26" x14ac:dyDescent="0.25">
      <c r="B561" s="38">
        <v>50532</v>
      </c>
      <c r="C561" s="39" t="s">
        <v>500</v>
      </c>
      <c r="D561" s="39" t="s">
        <v>1160</v>
      </c>
      <c r="E561" s="39" t="s">
        <v>1161</v>
      </c>
      <c r="F561" s="40">
        <v>55.355299273</v>
      </c>
      <c r="G561" s="41">
        <v>-127.691096164</v>
      </c>
      <c r="H561" s="34"/>
      <c r="I561" s="34"/>
      <c r="J561" s="80"/>
      <c r="K561" s="81"/>
      <c r="L561" s="55"/>
      <c r="M561" s="86"/>
      <c r="N561" s="55"/>
      <c r="O561" s="55"/>
      <c r="P561" s="54"/>
      <c r="Q561" s="59"/>
      <c r="U561" s="62" t="str">
        <f>IF(OR(ISBLANK(H561),ISBLANK(J561),ISBLANK(#REF!)), "",(H561*J561/#REF!))</f>
        <v/>
      </c>
      <c r="V561" s="62" t="str">
        <f>IF(OR(ISBLANK(I561),ISBLANK(K561),ISBLANK(#REF!)), "", (I561*K561/#REF!))</f>
        <v/>
      </c>
      <c r="W561" s="62" t="str">
        <f t="shared" si="16"/>
        <v/>
      </c>
      <c r="X561" s="63" t="str">
        <f>IF(COUNT(#REF!,W561)=2,#REF!-W561, "")</f>
        <v/>
      </c>
      <c r="Z561" s="36">
        <f t="shared" si="17"/>
        <v>0</v>
      </c>
    </row>
    <row r="562" spans="2:26" x14ac:dyDescent="0.25">
      <c r="B562" s="38">
        <v>50676</v>
      </c>
      <c r="C562" s="39" t="s">
        <v>501</v>
      </c>
      <c r="D562" s="39" t="s">
        <v>1160</v>
      </c>
      <c r="E562" s="39" t="s">
        <v>1161</v>
      </c>
      <c r="F562" s="40">
        <v>53.975475402999997</v>
      </c>
      <c r="G562" s="41">
        <v>-128.64593002800001</v>
      </c>
      <c r="H562" s="34"/>
      <c r="I562" s="34"/>
      <c r="J562" s="80"/>
      <c r="K562" s="81"/>
      <c r="L562" s="55"/>
      <c r="M562" s="86"/>
      <c r="N562" s="55"/>
      <c r="O562" s="55"/>
      <c r="P562" s="54"/>
      <c r="Q562" s="59"/>
      <c r="U562" s="62" t="str">
        <f>IF(OR(ISBLANK(H562),ISBLANK(J562),ISBLANK(#REF!)), "",(H562*J562/#REF!))</f>
        <v/>
      </c>
      <c r="V562" s="62" t="str">
        <f>IF(OR(ISBLANK(I562),ISBLANK(K562),ISBLANK(#REF!)), "", (I562*K562/#REF!))</f>
        <v/>
      </c>
      <c r="W562" s="62" t="str">
        <f t="shared" si="16"/>
        <v/>
      </c>
      <c r="X562" s="63" t="str">
        <f>IF(COUNT(#REF!,W562)=2,#REF!-W562, "")</f>
        <v/>
      </c>
      <c r="Z562" s="36">
        <f t="shared" si="17"/>
        <v>0</v>
      </c>
    </row>
    <row r="563" spans="2:26" x14ac:dyDescent="0.25">
      <c r="B563" s="38">
        <v>7942</v>
      </c>
      <c r="C563" s="39" t="s">
        <v>502</v>
      </c>
      <c r="D563" s="39" t="s">
        <v>1161</v>
      </c>
      <c r="E563" s="39" t="s">
        <v>1160</v>
      </c>
      <c r="F563" s="40">
        <v>49.156652000000001</v>
      </c>
      <c r="G563" s="41">
        <v>-116.33945199999999</v>
      </c>
      <c r="H563" s="34"/>
      <c r="I563" s="34"/>
      <c r="J563" s="80"/>
      <c r="K563" s="81"/>
      <c r="L563" s="55"/>
      <c r="M563" s="86"/>
      <c r="N563" s="55"/>
      <c r="O563" s="55"/>
      <c r="P563" s="54"/>
      <c r="Q563" s="59"/>
      <c r="U563" s="62" t="str">
        <f>IF(OR(ISBLANK(H563),ISBLANK(J563),ISBLANK(#REF!)), "",(H563*J563/#REF!))</f>
        <v/>
      </c>
      <c r="V563" s="62" t="str">
        <f>IF(OR(ISBLANK(I563),ISBLANK(K563),ISBLANK(#REF!)), "", (I563*K563/#REF!))</f>
        <v/>
      </c>
      <c r="W563" s="62" t="str">
        <f t="shared" si="16"/>
        <v/>
      </c>
      <c r="X563" s="63" t="str">
        <f>IF(COUNT(#REF!,W563)=2,#REF!-W563, "")</f>
        <v/>
      </c>
      <c r="Z563" s="36" t="str">
        <f t="shared" si="17"/>
        <v/>
      </c>
    </row>
    <row r="564" spans="2:26" x14ac:dyDescent="0.25">
      <c r="B564" s="38">
        <v>8874</v>
      </c>
      <c r="C564" s="39" t="s">
        <v>503</v>
      </c>
      <c r="D564" s="39" t="s">
        <v>1161</v>
      </c>
      <c r="E564" s="39" t="s">
        <v>1161</v>
      </c>
      <c r="F564" s="40">
        <v>54.050975000000001</v>
      </c>
      <c r="G564" s="41">
        <v>-128.650837</v>
      </c>
      <c r="H564" s="34"/>
      <c r="I564" s="34"/>
      <c r="J564" s="80"/>
      <c r="K564" s="81"/>
      <c r="L564" s="55"/>
      <c r="M564" s="86"/>
      <c r="N564" s="55"/>
      <c r="O564" s="55"/>
      <c r="P564" s="54"/>
      <c r="Q564" s="59"/>
      <c r="U564" s="62" t="str">
        <f>IF(OR(ISBLANK(H564),ISBLANK(J564),ISBLANK(#REF!)), "",(H564*J564/#REF!))</f>
        <v/>
      </c>
      <c r="V564" s="62" t="str">
        <f>IF(OR(ISBLANK(I564),ISBLANK(K564),ISBLANK(#REF!)), "", (I564*K564/#REF!))</f>
        <v/>
      </c>
      <c r="W564" s="62" t="str">
        <f t="shared" si="16"/>
        <v/>
      </c>
      <c r="X564" s="63" t="str">
        <f>IF(COUNT(#REF!,W564)=2,#REF!-W564, "")</f>
        <v/>
      </c>
      <c r="Z564" s="36" t="str">
        <f t="shared" si="17"/>
        <v/>
      </c>
    </row>
    <row r="565" spans="2:26" x14ac:dyDescent="0.25">
      <c r="B565" s="38">
        <v>50672</v>
      </c>
      <c r="C565" s="39" t="s">
        <v>504</v>
      </c>
      <c r="D565" s="39" t="s">
        <v>1160</v>
      </c>
      <c r="E565" s="39" t="s">
        <v>1160</v>
      </c>
      <c r="F565" s="40">
        <v>53.796382117999997</v>
      </c>
      <c r="G565" s="41">
        <v>-130.433075895</v>
      </c>
      <c r="H565" s="34"/>
      <c r="I565" s="34"/>
      <c r="J565" s="80"/>
      <c r="K565" s="81"/>
      <c r="L565" s="55"/>
      <c r="M565" s="86"/>
      <c r="N565" s="55"/>
      <c r="O565" s="55"/>
      <c r="P565" s="54"/>
      <c r="Q565" s="59"/>
      <c r="U565" s="62" t="str">
        <f>IF(OR(ISBLANK(H565),ISBLANK(J565),ISBLANK(#REF!)), "",(H565*J565/#REF!))</f>
        <v/>
      </c>
      <c r="V565" s="62" t="str">
        <f>IF(OR(ISBLANK(I565),ISBLANK(K565),ISBLANK(#REF!)), "", (I565*K565/#REF!))</f>
        <v/>
      </c>
      <c r="W565" s="62" t="str">
        <f t="shared" si="16"/>
        <v/>
      </c>
      <c r="X565" s="63" t="str">
        <f>IF(COUNT(#REF!,W565)=2,#REF!-W565, "")</f>
        <v/>
      </c>
      <c r="Z565" s="36">
        <f t="shared" si="17"/>
        <v>0</v>
      </c>
    </row>
    <row r="566" spans="2:26" x14ac:dyDescent="0.25">
      <c r="B566" s="38">
        <v>8893</v>
      </c>
      <c r="C566" s="39" t="s">
        <v>505</v>
      </c>
      <c r="D566" s="39" t="s">
        <v>1161</v>
      </c>
      <c r="E566" s="39" t="s">
        <v>1160</v>
      </c>
      <c r="F566" s="40">
        <v>55.455756000000001</v>
      </c>
      <c r="G566" s="41">
        <v>-129.470551</v>
      </c>
      <c r="H566" s="34"/>
      <c r="I566" s="34"/>
      <c r="J566" s="80"/>
      <c r="K566" s="81"/>
      <c r="L566" s="55"/>
      <c r="M566" s="86"/>
      <c r="N566" s="55"/>
      <c r="O566" s="55"/>
      <c r="P566" s="54"/>
      <c r="Q566" s="59"/>
      <c r="U566" s="62" t="str">
        <f>IF(OR(ISBLANK(H566),ISBLANK(J566),ISBLANK(#REF!)), "",(H566*J566/#REF!))</f>
        <v/>
      </c>
      <c r="V566" s="62" t="str">
        <f>IF(OR(ISBLANK(I566),ISBLANK(K566),ISBLANK(#REF!)), "", (I566*K566/#REF!))</f>
        <v/>
      </c>
      <c r="W566" s="62" t="str">
        <f t="shared" si="16"/>
        <v/>
      </c>
      <c r="X566" s="63" t="str">
        <f>IF(COUNT(#REF!,W566)=2,#REF!-W566, "")</f>
        <v/>
      </c>
      <c r="Z566" s="36" t="str">
        <f t="shared" si="17"/>
        <v/>
      </c>
    </row>
    <row r="567" spans="2:26" x14ac:dyDescent="0.25">
      <c r="B567" s="38">
        <v>50535</v>
      </c>
      <c r="C567" s="39" t="s">
        <v>506</v>
      </c>
      <c r="D567" s="39" t="s">
        <v>1160</v>
      </c>
      <c r="E567" s="39" t="s">
        <v>1160</v>
      </c>
      <c r="F567" s="40">
        <v>55.087686089000002</v>
      </c>
      <c r="G567" s="41">
        <v>-127.829590143</v>
      </c>
      <c r="H567" s="34"/>
      <c r="I567" s="34"/>
      <c r="J567" s="80"/>
      <c r="K567" s="81"/>
      <c r="L567" s="55"/>
      <c r="M567" s="86"/>
      <c r="N567" s="55"/>
      <c r="O567" s="55"/>
      <c r="P567" s="54"/>
      <c r="Q567" s="59"/>
      <c r="U567" s="62" t="str">
        <f>IF(OR(ISBLANK(H567),ISBLANK(J567),ISBLANK(#REF!)), "",(H567*J567/#REF!))</f>
        <v/>
      </c>
      <c r="V567" s="62" t="str">
        <f>IF(OR(ISBLANK(I567),ISBLANK(K567),ISBLANK(#REF!)), "", (I567*K567/#REF!))</f>
        <v/>
      </c>
      <c r="W567" s="62" t="str">
        <f t="shared" si="16"/>
        <v/>
      </c>
      <c r="X567" s="63" t="str">
        <f>IF(COUNT(#REF!,W567)=2,#REF!-W567, "")</f>
        <v/>
      </c>
      <c r="Z567" s="36">
        <f t="shared" si="17"/>
        <v>0</v>
      </c>
    </row>
    <row r="568" spans="2:26" x14ac:dyDescent="0.25">
      <c r="B568" s="38">
        <v>50680</v>
      </c>
      <c r="C568" s="39" t="s">
        <v>507</v>
      </c>
      <c r="D568" s="39" t="s">
        <v>1160</v>
      </c>
      <c r="E568" s="39" t="s">
        <v>1161</v>
      </c>
      <c r="F568" s="40">
        <v>54.493313704000002</v>
      </c>
      <c r="G568" s="41">
        <v>-128.583467649</v>
      </c>
      <c r="H568" s="34"/>
      <c r="I568" s="34"/>
      <c r="J568" s="80"/>
      <c r="K568" s="81"/>
      <c r="L568" s="55"/>
      <c r="M568" s="86"/>
      <c r="N568" s="55"/>
      <c r="O568" s="55"/>
      <c r="P568" s="54"/>
      <c r="Q568" s="59"/>
      <c r="U568" s="62" t="str">
        <f>IF(OR(ISBLANK(H568),ISBLANK(J568),ISBLANK(#REF!)), "",(H568*J568/#REF!))</f>
        <v/>
      </c>
      <c r="V568" s="62" t="str">
        <f>IF(OR(ISBLANK(I568),ISBLANK(K568),ISBLANK(#REF!)), "", (I568*K568/#REF!))</f>
        <v/>
      </c>
      <c r="W568" s="62" t="str">
        <f t="shared" si="16"/>
        <v/>
      </c>
      <c r="X568" s="63" t="str">
        <f>IF(COUNT(#REF!,W568)=2,#REF!-W568, "")</f>
        <v/>
      </c>
      <c r="Z568" s="36">
        <f t="shared" si="17"/>
        <v>0</v>
      </c>
    </row>
    <row r="569" spans="2:26" x14ac:dyDescent="0.25">
      <c r="B569" s="38">
        <v>8863</v>
      </c>
      <c r="C569" s="39" t="s">
        <v>507</v>
      </c>
      <c r="D569" s="39" t="s">
        <v>1160</v>
      </c>
      <c r="E569" s="39" t="s">
        <v>1160</v>
      </c>
      <c r="F569" s="40">
        <v>54.616698999999997</v>
      </c>
      <c r="G569" s="41">
        <v>-128.41669999999999</v>
      </c>
      <c r="H569" s="34"/>
      <c r="I569" s="34"/>
      <c r="J569" s="80"/>
      <c r="K569" s="81"/>
      <c r="L569" s="55"/>
      <c r="M569" s="86"/>
      <c r="N569" s="55"/>
      <c r="O569" s="55"/>
      <c r="P569" s="54"/>
      <c r="Q569" s="59"/>
      <c r="U569" s="62" t="str">
        <f>IF(OR(ISBLANK(H569),ISBLANK(J569),ISBLANK(#REF!)), "",(H569*J569/#REF!))</f>
        <v/>
      </c>
      <c r="V569" s="62" t="str">
        <f>IF(OR(ISBLANK(I569),ISBLANK(K569),ISBLANK(#REF!)), "", (I569*K569/#REF!))</f>
        <v/>
      </c>
      <c r="W569" s="62" t="str">
        <f t="shared" si="16"/>
        <v/>
      </c>
      <c r="X569" s="63" t="str">
        <f>IF(COUNT(#REF!,W569)=2,#REF!-W569, "")</f>
        <v/>
      </c>
      <c r="Z569" s="36">
        <f t="shared" si="17"/>
        <v>0</v>
      </c>
    </row>
    <row r="570" spans="2:26" x14ac:dyDescent="0.25">
      <c r="B570" s="38">
        <v>50681</v>
      </c>
      <c r="C570" s="39" t="s">
        <v>508</v>
      </c>
      <c r="D570" s="39" t="s">
        <v>1160</v>
      </c>
      <c r="E570" s="39" t="s">
        <v>1161</v>
      </c>
      <c r="F570" s="40">
        <v>54.522886999999997</v>
      </c>
      <c r="G570" s="41">
        <v>-128.667329</v>
      </c>
      <c r="H570" s="34"/>
      <c r="I570" s="34"/>
      <c r="J570" s="80"/>
      <c r="K570" s="81"/>
      <c r="L570" s="55"/>
      <c r="M570" s="86"/>
      <c r="N570" s="55"/>
      <c r="O570" s="55"/>
      <c r="P570" s="54"/>
      <c r="Q570" s="59"/>
      <c r="U570" s="62" t="str">
        <f>IF(OR(ISBLANK(H570),ISBLANK(J570),ISBLANK(#REF!)), "",(H570*J570/#REF!))</f>
        <v/>
      </c>
      <c r="V570" s="62" t="str">
        <f>IF(OR(ISBLANK(I570),ISBLANK(K570),ISBLANK(#REF!)), "", (I570*K570/#REF!))</f>
        <v/>
      </c>
      <c r="W570" s="62" t="str">
        <f t="shared" si="16"/>
        <v/>
      </c>
      <c r="X570" s="63" t="str">
        <f>IF(COUNT(#REF!,W570)=2,#REF!-W570, "")</f>
        <v/>
      </c>
      <c r="Z570" s="36">
        <f t="shared" si="17"/>
        <v>0</v>
      </c>
    </row>
    <row r="571" spans="2:26" x14ac:dyDescent="0.25">
      <c r="B571" s="38">
        <v>50536</v>
      </c>
      <c r="C571" s="39" t="s">
        <v>509</v>
      </c>
      <c r="D571" s="39" t="s">
        <v>1160</v>
      </c>
      <c r="E571" s="39" t="s">
        <v>1161</v>
      </c>
      <c r="F571" s="40">
        <v>55.099255217</v>
      </c>
      <c r="G571" s="41">
        <v>-128.06793311000001</v>
      </c>
      <c r="H571" s="34"/>
      <c r="I571" s="34"/>
      <c r="J571" s="80"/>
      <c r="K571" s="81"/>
      <c r="L571" s="55"/>
      <c r="M571" s="86"/>
      <c r="N571" s="55"/>
      <c r="O571" s="55"/>
      <c r="P571" s="54"/>
      <c r="Q571" s="59"/>
      <c r="U571" s="62" t="str">
        <f>IF(OR(ISBLANK(H571),ISBLANK(J571),ISBLANK(#REF!)), "",(H571*J571/#REF!))</f>
        <v/>
      </c>
      <c r="V571" s="62" t="str">
        <f>IF(OR(ISBLANK(I571),ISBLANK(K571),ISBLANK(#REF!)), "", (I571*K571/#REF!))</f>
        <v/>
      </c>
      <c r="W571" s="62" t="str">
        <f t="shared" si="16"/>
        <v/>
      </c>
      <c r="X571" s="63" t="str">
        <f>IF(COUNT(#REF!,W571)=2,#REF!-W571, "")</f>
        <v/>
      </c>
      <c r="Z571" s="36">
        <f t="shared" si="17"/>
        <v>0</v>
      </c>
    </row>
    <row r="572" spans="2:26" x14ac:dyDescent="0.25">
      <c r="B572" s="38">
        <v>50553</v>
      </c>
      <c r="C572" s="39" t="s">
        <v>510</v>
      </c>
      <c r="D572" s="39" t="s">
        <v>1160</v>
      </c>
      <c r="E572" s="39" t="s">
        <v>1160</v>
      </c>
      <c r="F572" s="40">
        <v>50.125831271999999</v>
      </c>
      <c r="G572" s="41">
        <v>-124.92126902699999</v>
      </c>
      <c r="H572" s="34"/>
      <c r="I572" s="34"/>
      <c r="J572" s="80"/>
      <c r="K572" s="81"/>
      <c r="L572" s="55"/>
      <c r="M572" s="86"/>
      <c r="N572" s="55"/>
      <c r="O572" s="55"/>
      <c r="P572" s="54"/>
      <c r="Q572" s="59"/>
      <c r="U572" s="62" t="str">
        <f>IF(OR(ISBLANK(H572),ISBLANK(J572),ISBLANK(#REF!)), "",(H572*J572/#REF!))</f>
        <v/>
      </c>
      <c r="V572" s="62" t="str">
        <f>IF(OR(ISBLANK(I572),ISBLANK(K572),ISBLANK(#REF!)), "", (I572*K572/#REF!))</f>
        <v/>
      </c>
      <c r="W572" s="62" t="str">
        <f t="shared" si="16"/>
        <v/>
      </c>
      <c r="X572" s="63" t="str">
        <f>IF(COUNT(#REF!,W572)=2,#REF!-W572, "")</f>
        <v/>
      </c>
      <c r="Z572" s="36">
        <f t="shared" si="17"/>
        <v>0</v>
      </c>
    </row>
    <row r="573" spans="2:26" x14ac:dyDescent="0.25">
      <c r="B573" s="38">
        <v>8516</v>
      </c>
      <c r="C573" s="39" t="s">
        <v>511</v>
      </c>
      <c r="D573" s="39" t="s">
        <v>1161</v>
      </c>
      <c r="E573" s="39" t="s">
        <v>1160</v>
      </c>
      <c r="F573" s="40">
        <v>51.950417000000002</v>
      </c>
      <c r="G573" s="41">
        <v>-124.84674699999999</v>
      </c>
      <c r="H573" s="34"/>
      <c r="I573" s="34"/>
      <c r="J573" s="80"/>
      <c r="K573" s="81"/>
      <c r="L573" s="55"/>
      <c r="M573" s="86"/>
      <c r="N573" s="55"/>
      <c r="O573" s="55"/>
      <c r="P573" s="54"/>
      <c r="Q573" s="59"/>
      <c r="U573" s="62" t="str">
        <f>IF(OR(ISBLANK(H573),ISBLANK(J573),ISBLANK(#REF!)), "",(H573*J573/#REF!))</f>
        <v/>
      </c>
      <c r="V573" s="62" t="str">
        <f>IF(OR(ISBLANK(I573),ISBLANK(K573),ISBLANK(#REF!)), "", (I573*K573/#REF!))</f>
        <v/>
      </c>
      <c r="W573" s="62" t="str">
        <f t="shared" si="16"/>
        <v/>
      </c>
      <c r="X573" s="63" t="str">
        <f>IF(COUNT(#REF!,W573)=2,#REF!-W573, "")</f>
        <v/>
      </c>
      <c r="Z573" s="36" t="str">
        <f t="shared" si="17"/>
        <v/>
      </c>
    </row>
    <row r="574" spans="2:26" x14ac:dyDescent="0.25">
      <c r="B574" s="38">
        <v>50540</v>
      </c>
      <c r="C574" s="39" t="s">
        <v>512</v>
      </c>
      <c r="D574" s="39" t="s">
        <v>1160</v>
      </c>
      <c r="E574" s="39" t="s">
        <v>1160</v>
      </c>
      <c r="F574" s="40">
        <v>52.590618481</v>
      </c>
      <c r="G574" s="41">
        <v>-128.51967353000001</v>
      </c>
      <c r="H574" s="34"/>
      <c r="I574" s="34"/>
      <c r="J574" s="80"/>
      <c r="K574" s="81"/>
      <c r="L574" s="55"/>
      <c r="M574" s="86"/>
      <c r="N574" s="55"/>
      <c r="O574" s="55"/>
      <c r="P574" s="54"/>
      <c r="Q574" s="59"/>
      <c r="U574" s="62" t="str">
        <f>IF(OR(ISBLANK(H574),ISBLANK(J574),ISBLANK(#REF!)), "",(H574*J574/#REF!))</f>
        <v/>
      </c>
      <c r="V574" s="62" t="str">
        <f>IF(OR(ISBLANK(I574),ISBLANK(K574),ISBLANK(#REF!)), "", (I574*K574/#REF!))</f>
        <v/>
      </c>
      <c r="W574" s="62" t="str">
        <f t="shared" si="16"/>
        <v/>
      </c>
      <c r="X574" s="63" t="str">
        <f>IF(COUNT(#REF!,W574)=2,#REF!-W574, "")</f>
        <v/>
      </c>
      <c r="Z574" s="36">
        <f t="shared" si="17"/>
        <v>0</v>
      </c>
    </row>
    <row r="575" spans="2:26" x14ac:dyDescent="0.25">
      <c r="B575" s="38">
        <v>50721</v>
      </c>
      <c r="C575" s="39" t="s">
        <v>513</v>
      </c>
      <c r="D575" s="39" t="s">
        <v>1160</v>
      </c>
      <c r="E575" s="39" t="s">
        <v>1160</v>
      </c>
      <c r="F575" s="40">
        <v>53.087346001999997</v>
      </c>
      <c r="G575" s="41">
        <v>-124.490161267</v>
      </c>
      <c r="H575" s="34"/>
      <c r="I575" s="34"/>
      <c r="J575" s="80"/>
      <c r="K575" s="81"/>
      <c r="L575" s="55"/>
      <c r="M575" s="86"/>
      <c r="N575" s="55"/>
      <c r="O575" s="55"/>
      <c r="P575" s="54"/>
      <c r="Q575" s="59"/>
      <c r="U575" s="62" t="str">
        <f>IF(OR(ISBLANK(H575),ISBLANK(J575),ISBLANK(#REF!)), "",(H575*J575/#REF!))</f>
        <v/>
      </c>
      <c r="V575" s="62" t="str">
        <f>IF(OR(ISBLANK(I575),ISBLANK(K575),ISBLANK(#REF!)), "", (I575*K575/#REF!))</f>
        <v/>
      </c>
      <c r="W575" s="62" t="str">
        <f t="shared" si="16"/>
        <v/>
      </c>
      <c r="X575" s="63" t="str">
        <f>IF(COUNT(#REF!,W575)=2,#REF!-W575, "")</f>
        <v/>
      </c>
      <c r="Z575" s="36">
        <f t="shared" si="17"/>
        <v>0</v>
      </c>
    </row>
    <row r="576" spans="2:26" x14ac:dyDescent="0.25">
      <c r="B576" s="38">
        <v>8958</v>
      </c>
      <c r="C576" s="39" t="s">
        <v>514</v>
      </c>
      <c r="D576" s="39" t="s">
        <v>1161</v>
      </c>
      <c r="E576" s="39" t="s">
        <v>1160</v>
      </c>
      <c r="F576" s="40">
        <v>56.638899000000002</v>
      </c>
      <c r="G576" s="41">
        <v>-121.650001</v>
      </c>
      <c r="H576" s="34"/>
      <c r="I576" s="34"/>
      <c r="J576" s="80"/>
      <c r="K576" s="81"/>
      <c r="L576" s="55"/>
      <c r="M576" s="86"/>
      <c r="N576" s="55"/>
      <c r="O576" s="55"/>
      <c r="P576" s="54"/>
      <c r="Q576" s="59"/>
      <c r="U576" s="62" t="str">
        <f>IF(OR(ISBLANK(H576),ISBLANK(J576),ISBLANK(#REF!)), "",(H576*J576/#REF!))</f>
        <v/>
      </c>
      <c r="V576" s="62" t="str">
        <f>IF(OR(ISBLANK(I576),ISBLANK(K576),ISBLANK(#REF!)), "", (I576*K576/#REF!))</f>
        <v/>
      </c>
      <c r="W576" s="62" t="str">
        <f t="shared" si="16"/>
        <v/>
      </c>
      <c r="X576" s="63" t="str">
        <f>IF(COUNT(#REF!,W576)=2,#REF!-W576, "")</f>
        <v/>
      </c>
      <c r="Z576" s="36" t="str">
        <f t="shared" si="17"/>
        <v/>
      </c>
    </row>
    <row r="577" spans="2:26" x14ac:dyDescent="0.25">
      <c r="B577" s="38">
        <v>100130</v>
      </c>
      <c r="C577" s="39" t="s">
        <v>515</v>
      </c>
      <c r="D577" s="39" t="s">
        <v>1161</v>
      </c>
      <c r="E577" s="39" t="s">
        <v>1160</v>
      </c>
      <c r="F577" s="40">
        <v>49.260693019999998</v>
      </c>
      <c r="G577" s="41">
        <v>-115.28458641</v>
      </c>
      <c r="H577" s="34"/>
      <c r="I577" s="34"/>
      <c r="J577" s="80"/>
      <c r="K577" s="81"/>
      <c r="L577" s="55"/>
      <c r="M577" s="86"/>
      <c r="N577" s="55"/>
      <c r="O577" s="55"/>
      <c r="P577" s="54"/>
      <c r="Q577" s="59"/>
      <c r="U577" s="62" t="str">
        <f>IF(OR(ISBLANK(H577),ISBLANK(J577),ISBLANK(#REF!)), "",(H577*J577/#REF!))</f>
        <v/>
      </c>
      <c r="V577" s="62" t="str">
        <f>IF(OR(ISBLANK(I577),ISBLANK(K577),ISBLANK(#REF!)), "", (I577*K577/#REF!))</f>
        <v/>
      </c>
      <c r="W577" s="62" t="str">
        <f t="shared" si="16"/>
        <v/>
      </c>
      <c r="X577" s="63" t="str">
        <f>IF(COUNT(#REF!,W577)=2,#REF!-W577, "")</f>
        <v/>
      </c>
      <c r="Z577" s="36" t="str">
        <f t="shared" si="17"/>
        <v/>
      </c>
    </row>
    <row r="578" spans="2:26" x14ac:dyDescent="0.25">
      <c r="B578" s="38">
        <v>9035</v>
      </c>
      <c r="C578" s="39" t="s">
        <v>516</v>
      </c>
      <c r="D578" s="39" t="s">
        <v>1161</v>
      </c>
      <c r="E578" s="39" t="s">
        <v>1160</v>
      </c>
      <c r="F578" s="40">
        <v>49.684851000000002</v>
      </c>
      <c r="G578" s="41">
        <v>-116.866411</v>
      </c>
      <c r="H578" s="34"/>
      <c r="I578" s="34"/>
      <c r="J578" s="80"/>
      <c r="K578" s="81"/>
      <c r="L578" s="55"/>
      <c r="M578" s="86"/>
      <c r="N578" s="55"/>
      <c r="O578" s="55"/>
      <c r="P578" s="54"/>
      <c r="Q578" s="59"/>
      <c r="U578" s="62" t="str">
        <f>IF(OR(ISBLANK(H578),ISBLANK(J578),ISBLANK(#REF!)), "",(H578*J578/#REF!))</f>
        <v/>
      </c>
      <c r="V578" s="62" t="str">
        <f>IF(OR(ISBLANK(I578),ISBLANK(K578),ISBLANK(#REF!)), "", (I578*K578/#REF!))</f>
        <v/>
      </c>
      <c r="W578" s="62" t="str">
        <f t="shared" si="16"/>
        <v/>
      </c>
      <c r="X578" s="63" t="str">
        <f>IF(COUNT(#REF!,W578)=2,#REF!-W578, "")</f>
        <v/>
      </c>
      <c r="Z578" s="36" t="str">
        <f t="shared" si="17"/>
        <v/>
      </c>
    </row>
    <row r="579" spans="2:26" x14ac:dyDescent="0.25">
      <c r="B579" s="38">
        <v>9047</v>
      </c>
      <c r="C579" s="39" t="s">
        <v>517</v>
      </c>
      <c r="D579" s="39" t="s">
        <v>1161</v>
      </c>
      <c r="E579" s="39" t="s">
        <v>1160</v>
      </c>
      <c r="F579" s="40">
        <v>50.883299999999998</v>
      </c>
      <c r="G579" s="41">
        <v>-116.049999</v>
      </c>
      <c r="H579" s="34"/>
      <c r="I579" s="34"/>
      <c r="J579" s="80"/>
      <c r="K579" s="81"/>
      <c r="L579" s="55"/>
      <c r="M579" s="86"/>
      <c r="N579" s="55"/>
      <c r="O579" s="55"/>
      <c r="P579" s="54"/>
      <c r="Q579" s="59"/>
      <c r="U579" s="62" t="str">
        <f>IF(OR(ISBLANK(H579),ISBLANK(J579),ISBLANK(#REF!)), "",(H579*J579/#REF!))</f>
        <v/>
      </c>
      <c r="V579" s="62" t="str">
        <f>IF(OR(ISBLANK(I579),ISBLANK(K579),ISBLANK(#REF!)), "", (I579*K579/#REF!))</f>
        <v/>
      </c>
      <c r="W579" s="62" t="str">
        <f t="shared" si="16"/>
        <v/>
      </c>
      <c r="X579" s="63" t="str">
        <f>IF(COUNT(#REF!,W579)=2,#REF!-W579, "")</f>
        <v/>
      </c>
      <c r="Z579" s="36" t="str">
        <f t="shared" si="17"/>
        <v/>
      </c>
    </row>
    <row r="580" spans="2:26" x14ac:dyDescent="0.25">
      <c r="B580" s="38">
        <v>100128</v>
      </c>
      <c r="C580" s="39" t="s">
        <v>518</v>
      </c>
      <c r="D580" s="39" t="s">
        <v>1161</v>
      </c>
      <c r="E580" s="39" t="s">
        <v>1160</v>
      </c>
      <c r="F580" s="40">
        <v>49.174999999999997</v>
      </c>
      <c r="G580" s="41">
        <v>-115.21666999999999</v>
      </c>
      <c r="H580" s="34"/>
      <c r="I580" s="34"/>
      <c r="J580" s="80"/>
      <c r="K580" s="81"/>
      <c r="L580" s="55"/>
      <c r="M580" s="86"/>
      <c r="N580" s="55"/>
      <c r="O580" s="55"/>
      <c r="P580" s="54"/>
      <c r="Q580" s="59"/>
      <c r="U580" s="62" t="str">
        <f>IF(OR(ISBLANK(H580),ISBLANK(J580),ISBLANK(#REF!)), "",(H580*J580/#REF!))</f>
        <v/>
      </c>
      <c r="V580" s="62" t="str">
        <f>IF(OR(ISBLANK(I580),ISBLANK(K580),ISBLANK(#REF!)), "", (I580*K580/#REF!))</f>
        <v/>
      </c>
      <c r="W580" s="62" t="str">
        <f t="shared" si="16"/>
        <v/>
      </c>
      <c r="X580" s="63" t="str">
        <f>IF(COUNT(#REF!,W580)=2,#REF!-W580, "")</f>
        <v/>
      </c>
      <c r="Z580" s="36" t="str">
        <f t="shared" si="17"/>
        <v/>
      </c>
    </row>
    <row r="581" spans="2:26" x14ac:dyDescent="0.25">
      <c r="B581" s="38">
        <v>7978</v>
      </c>
      <c r="C581" s="39" t="s">
        <v>519</v>
      </c>
      <c r="D581" s="39" t="s">
        <v>1161</v>
      </c>
      <c r="E581" s="39" t="s">
        <v>1161</v>
      </c>
      <c r="F581" s="40">
        <v>49.444738000000001</v>
      </c>
      <c r="G581" s="41">
        <v>-117.582166</v>
      </c>
      <c r="H581" s="34"/>
      <c r="I581" s="34"/>
      <c r="J581" s="80"/>
      <c r="K581" s="81"/>
      <c r="L581" s="55"/>
      <c r="M581" s="86"/>
      <c r="N581" s="55"/>
      <c r="O581" s="55"/>
      <c r="P581" s="54"/>
      <c r="Q581" s="59"/>
      <c r="U581" s="62" t="str">
        <f>IF(OR(ISBLANK(H581),ISBLANK(J581),ISBLANK(#REF!)), "",(H581*J581/#REF!))</f>
        <v/>
      </c>
      <c r="V581" s="62" t="str">
        <f>IF(OR(ISBLANK(I581),ISBLANK(K581),ISBLANK(#REF!)), "", (I581*K581/#REF!))</f>
        <v/>
      </c>
      <c r="W581" s="62" t="str">
        <f t="shared" si="16"/>
        <v/>
      </c>
      <c r="X581" s="63" t="str">
        <f>IF(COUNT(#REF!,W581)=2,#REF!-W581, "")</f>
        <v/>
      </c>
      <c r="Z581" s="36" t="str">
        <f t="shared" si="17"/>
        <v/>
      </c>
    </row>
    <row r="582" spans="2:26" x14ac:dyDescent="0.25">
      <c r="B582" s="38">
        <v>8853</v>
      </c>
      <c r="C582" s="39" t="s">
        <v>520</v>
      </c>
      <c r="D582" s="39" t="s">
        <v>1160</v>
      </c>
      <c r="E582" s="39" t="s">
        <v>1161</v>
      </c>
      <c r="F582" s="40">
        <v>55.249713999999997</v>
      </c>
      <c r="G582" s="41">
        <v>-127.678414</v>
      </c>
      <c r="H582" s="34"/>
      <c r="I582" s="34"/>
      <c r="J582" s="80"/>
      <c r="K582" s="81"/>
      <c r="L582" s="55"/>
      <c r="M582" s="86"/>
      <c r="N582" s="55"/>
      <c r="O582" s="55"/>
      <c r="P582" s="54"/>
      <c r="Q582" s="59"/>
      <c r="U582" s="62" t="str">
        <f>IF(OR(ISBLANK(H582),ISBLANK(J582),ISBLANK(#REF!)), "",(H582*J582/#REF!))</f>
        <v/>
      </c>
      <c r="V582" s="62" t="str">
        <f>IF(OR(ISBLANK(I582),ISBLANK(K582),ISBLANK(#REF!)), "", (I582*K582/#REF!))</f>
        <v/>
      </c>
      <c r="W582" s="62" t="str">
        <f t="shared" si="16"/>
        <v/>
      </c>
      <c r="X582" s="63" t="str">
        <f>IF(COUNT(#REF!,W582)=2,#REF!-W582, "")</f>
        <v/>
      </c>
      <c r="Z582" s="36">
        <f t="shared" si="17"/>
        <v>0</v>
      </c>
    </row>
    <row r="583" spans="2:26" x14ac:dyDescent="0.25">
      <c r="B583" s="38">
        <v>8029</v>
      </c>
      <c r="C583" s="39" t="s">
        <v>521</v>
      </c>
      <c r="D583" s="39" t="s">
        <v>1161</v>
      </c>
      <c r="E583" s="39" t="s">
        <v>1160</v>
      </c>
      <c r="F583" s="40">
        <v>49.3</v>
      </c>
      <c r="G583" s="41">
        <v>-116.650001</v>
      </c>
      <c r="H583" s="34"/>
      <c r="I583" s="34"/>
      <c r="J583" s="80"/>
      <c r="K583" s="81"/>
      <c r="L583" s="55"/>
      <c r="M583" s="86"/>
      <c r="N583" s="55"/>
      <c r="O583" s="55"/>
      <c r="P583" s="54"/>
      <c r="Q583" s="59"/>
      <c r="U583" s="62" t="str">
        <f>IF(OR(ISBLANK(H583),ISBLANK(J583),ISBLANK(#REF!)), "",(H583*J583/#REF!))</f>
        <v/>
      </c>
      <c r="V583" s="62" t="str">
        <f>IF(OR(ISBLANK(I583),ISBLANK(K583),ISBLANK(#REF!)), "", (I583*K583/#REF!))</f>
        <v/>
      </c>
      <c r="W583" s="62" t="str">
        <f t="shared" si="16"/>
        <v/>
      </c>
      <c r="X583" s="63" t="str">
        <f>IF(COUNT(#REF!,W583)=2,#REF!-W583, "")</f>
        <v/>
      </c>
      <c r="Z583" s="36" t="str">
        <f t="shared" si="17"/>
        <v/>
      </c>
    </row>
    <row r="584" spans="2:26" x14ac:dyDescent="0.25">
      <c r="B584" s="38">
        <v>50626</v>
      </c>
      <c r="C584" s="39" t="s">
        <v>522</v>
      </c>
      <c r="D584" s="39" t="s">
        <v>1160</v>
      </c>
      <c r="E584" s="39" t="s">
        <v>1160</v>
      </c>
      <c r="F584" s="40">
        <v>50.694496008999998</v>
      </c>
      <c r="G584" s="41">
        <v>-127.40867701400001</v>
      </c>
      <c r="H584" s="34"/>
      <c r="I584" s="34"/>
      <c r="J584" s="80"/>
      <c r="K584" s="81"/>
      <c r="L584" s="55"/>
      <c r="M584" s="86"/>
      <c r="N584" s="55"/>
      <c r="O584" s="55"/>
      <c r="P584" s="54"/>
      <c r="Q584" s="59"/>
      <c r="U584" s="62" t="str">
        <f>IF(OR(ISBLANK(H584),ISBLANK(J584),ISBLANK(#REF!)), "",(H584*J584/#REF!))</f>
        <v/>
      </c>
      <c r="V584" s="62" t="str">
        <f>IF(OR(ISBLANK(I584),ISBLANK(K584),ISBLANK(#REF!)), "", (I584*K584/#REF!))</f>
        <v/>
      </c>
      <c r="W584" s="62" t="str">
        <f t="shared" si="16"/>
        <v/>
      </c>
      <c r="X584" s="63" t="str">
        <f>IF(COUNT(#REF!,W584)=2,#REF!-W584, "")</f>
        <v/>
      </c>
      <c r="Z584" s="36">
        <f t="shared" si="17"/>
        <v>0</v>
      </c>
    </row>
    <row r="585" spans="2:26" x14ac:dyDescent="0.25">
      <c r="B585" s="38">
        <v>50564</v>
      </c>
      <c r="C585" s="39" t="s">
        <v>523</v>
      </c>
      <c r="D585" s="39" t="s">
        <v>1160</v>
      </c>
      <c r="E585" s="39" t="s">
        <v>1160</v>
      </c>
      <c r="F585" s="40">
        <v>49.171443898</v>
      </c>
      <c r="G585" s="41">
        <v>-122.56549429</v>
      </c>
      <c r="H585" s="34"/>
      <c r="I585" s="34"/>
      <c r="J585" s="80"/>
      <c r="K585" s="81"/>
      <c r="L585" s="55"/>
      <c r="M585" s="86"/>
      <c r="N585" s="55"/>
      <c r="O585" s="55"/>
      <c r="P585" s="54"/>
      <c r="Q585" s="59"/>
      <c r="U585" s="62" t="str">
        <f>IF(OR(ISBLANK(H585),ISBLANK(J585),ISBLANK(#REF!)), "",(H585*J585/#REF!))</f>
        <v/>
      </c>
      <c r="V585" s="62" t="str">
        <f>IF(OR(ISBLANK(I585),ISBLANK(K585),ISBLANK(#REF!)), "", (I585*K585/#REF!))</f>
        <v/>
      </c>
      <c r="W585" s="62" t="str">
        <f t="shared" si="16"/>
        <v/>
      </c>
      <c r="X585" s="63" t="str">
        <f>IF(COUNT(#REF!,W585)=2,#REF!-W585, "")</f>
        <v/>
      </c>
      <c r="Z585" s="36">
        <f t="shared" si="17"/>
        <v>0</v>
      </c>
    </row>
    <row r="586" spans="2:26" x14ac:dyDescent="0.25">
      <c r="B586" s="38">
        <v>50580</v>
      </c>
      <c r="C586" s="39" t="s">
        <v>524</v>
      </c>
      <c r="D586" s="39" t="s">
        <v>1160</v>
      </c>
      <c r="E586" s="39" t="s">
        <v>1161</v>
      </c>
      <c r="F586" s="40">
        <v>49.166849681999999</v>
      </c>
      <c r="G586" s="41">
        <v>-121.975245699</v>
      </c>
      <c r="H586" s="34"/>
      <c r="I586" s="34"/>
      <c r="J586" s="80"/>
      <c r="K586" s="81"/>
      <c r="L586" s="55"/>
      <c r="M586" s="86"/>
      <c r="N586" s="55"/>
      <c r="O586" s="55"/>
      <c r="P586" s="54"/>
      <c r="Q586" s="59"/>
      <c r="U586" s="62" t="str">
        <f>IF(OR(ISBLANK(H586),ISBLANK(J586),ISBLANK(#REF!)), "",(H586*J586/#REF!))</f>
        <v/>
      </c>
      <c r="V586" s="62" t="str">
        <f>IF(OR(ISBLANK(I586),ISBLANK(K586),ISBLANK(#REF!)), "", (I586*K586/#REF!))</f>
        <v/>
      </c>
      <c r="W586" s="62" t="str">
        <f t="shared" si="16"/>
        <v/>
      </c>
      <c r="X586" s="63" t="str">
        <f>IF(COUNT(#REF!,W586)=2,#REF!-W586, "")</f>
        <v/>
      </c>
      <c r="Z586" s="36">
        <f t="shared" si="17"/>
        <v>0</v>
      </c>
    </row>
    <row r="587" spans="2:26" x14ac:dyDescent="0.25">
      <c r="B587" s="38">
        <v>50628</v>
      </c>
      <c r="C587" s="39" t="s">
        <v>525</v>
      </c>
      <c r="D587" s="39" t="s">
        <v>1160</v>
      </c>
      <c r="E587" s="39" t="s">
        <v>1160</v>
      </c>
      <c r="F587" s="40">
        <v>50.422685991999998</v>
      </c>
      <c r="G587" s="41">
        <v>-125.157760384</v>
      </c>
      <c r="H587" s="34"/>
      <c r="I587" s="34"/>
      <c r="J587" s="80"/>
      <c r="K587" s="81"/>
      <c r="L587" s="55"/>
      <c r="M587" s="86"/>
      <c r="N587" s="55"/>
      <c r="O587" s="55"/>
      <c r="P587" s="54"/>
      <c r="Q587" s="59"/>
      <c r="U587" s="62" t="str">
        <f>IF(OR(ISBLANK(H587),ISBLANK(J587),ISBLANK(#REF!)), "",(H587*J587/#REF!))</f>
        <v/>
      </c>
      <c r="V587" s="62" t="str">
        <f>IF(OR(ISBLANK(I587),ISBLANK(K587),ISBLANK(#REF!)), "", (I587*K587/#REF!))</f>
        <v/>
      </c>
      <c r="W587" s="62" t="str">
        <f t="shared" si="16"/>
        <v/>
      </c>
      <c r="X587" s="63" t="str">
        <f>IF(COUNT(#REF!,W587)=2,#REF!-W587, "")</f>
        <v/>
      </c>
      <c r="Z587" s="36">
        <f t="shared" si="17"/>
        <v>0</v>
      </c>
    </row>
    <row r="588" spans="2:26" x14ac:dyDescent="0.25">
      <c r="B588" s="38">
        <v>50560</v>
      </c>
      <c r="C588" s="39" t="s">
        <v>526</v>
      </c>
      <c r="D588" s="39" t="s">
        <v>1160</v>
      </c>
      <c r="E588" s="39" t="s">
        <v>1161</v>
      </c>
      <c r="F588" s="40">
        <v>49.230160912000002</v>
      </c>
      <c r="G588" s="41">
        <v>-122.805957041</v>
      </c>
      <c r="H588" s="34"/>
      <c r="I588" s="34"/>
      <c r="J588" s="80"/>
      <c r="K588" s="81"/>
      <c r="L588" s="55"/>
      <c r="M588" s="86"/>
      <c r="N588" s="55"/>
      <c r="O588" s="55"/>
      <c r="P588" s="54"/>
      <c r="Q588" s="59"/>
      <c r="U588" s="62" t="str">
        <f>IF(OR(ISBLANK(H588),ISBLANK(J588),ISBLANK(#REF!)), "",(H588*J588/#REF!))</f>
        <v/>
      </c>
      <c r="V588" s="62" t="str">
        <f>IF(OR(ISBLANK(I588),ISBLANK(K588),ISBLANK(#REF!)), "", (I588*K588/#REF!))</f>
        <v/>
      </c>
      <c r="W588" s="62" t="str">
        <f t="shared" si="16"/>
        <v/>
      </c>
      <c r="X588" s="63" t="str">
        <f>IF(COUNT(#REF!,W588)=2,#REF!-W588, "")</f>
        <v/>
      </c>
      <c r="Z588" s="36">
        <f t="shared" si="17"/>
        <v>0</v>
      </c>
    </row>
    <row r="589" spans="2:26" ht="30" x14ac:dyDescent="0.25">
      <c r="B589" s="38">
        <v>50638</v>
      </c>
      <c r="C589" s="39" t="s">
        <v>527</v>
      </c>
      <c r="D589" s="39" t="s">
        <v>1160</v>
      </c>
      <c r="E589" s="39" t="s">
        <v>1160</v>
      </c>
      <c r="F589" s="40">
        <v>50.030573781999998</v>
      </c>
      <c r="G589" s="41">
        <v>-127.37823364</v>
      </c>
      <c r="H589" s="34"/>
      <c r="I589" s="34"/>
      <c r="J589" s="80"/>
      <c r="K589" s="81"/>
      <c r="L589" s="55"/>
      <c r="M589" s="86"/>
      <c r="N589" s="55"/>
      <c r="O589" s="55"/>
      <c r="P589" s="54"/>
      <c r="Q589" s="59"/>
      <c r="U589" s="62" t="str">
        <f>IF(OR(ISBLANK(H589),ISBLANK(J589),ISBLANK(#REF!)), "",(H589*J589/#REF!))</f>
        <v/>
      </c>
      <c r="V589" s="62" t="str">
        <f>IF(OR(ISBLANK(I589),ISBLANK(K589),ISBLANK(#REF!)), "", (I589*K589/#REF!))</f>
        <v/>
      </c>
      <c r="W589" s="62" t="str">
        <f t="shared" si="16"/>
        <v/>
      </c>
      <c r="X589" s="63" t="str">
        <f>IF(COUNT(#REF!,W589)=2,#REF!-W589, "")</f>
        <v/>
      </c>
      <c r="Z589" s="36">
        <f t="shared" si="17"/>
        <v>0</v>
      </c>
    </row>
    <row r="590" spans="2:26" x14ac:dyDescent="0.25">
      <c r="B590" s="38">
        <v>8476</v>
      </c>
      <c r="C590" s="39" t="s">
        <v>528</v>
      </c>
      <c r="D590" s="39" t="s">
        <v>1161</v>
      </c>
      <c r="E590" s="39" t="s">
        <v>1160</v>
      </c>
      <c r="F590" s="40">
        <v>51.814529</v>
      </c>
      <c r="G590" s="41">
        <v>-121.46515100000001</v>
      </c>
      <c r="H590" s="34"/>
      <c r="I590" s="34"/>
      <c r="J590" s="80"/>
      <c r="K590" s="81"/>
      <c r="L590" s="55"/>
      <c r="M590" s="86"/>
      <c r="N590" s="55"/>
      <c r="O590" s="55"/>
      <c r="P590" s="54"/>
      <c r="Q590" s="59"/>
      <c r="U590" s="62" t="str">
        <f>IF(OR(ISBLANK(H590),ISBLANK(J590),ISBLANK(#REF!)), "",(H590*J590/#REF!))</f>
        <v/>
      </c>
      <c r="V590" s="62" t="str">
        <f>IF(OR(ISBLANK(I590),ISBLANK(K590),ISBLANK(#REF!)), "", (I590*K590/#REF!))</f>
        <v/>
      </c>
      <c r="W590" s="62" t="str">
        <f t="shared" si="16"/>
        <v/>
      </c>
      <c r="X590" s="63" t="str">
        <f>IF(COUNT(#REF!,W590)=2,#REF!-W590, "")</f>
        <v/>
      </c>
      <c r="Z590" s="36" t="str">
        <f t="shared" si="17"/>
        <v/>
      </c>
    </row>
    <row r="591" spans="2:26" x14ac:dyDescent="0.25">
      <c r="B591" s="38">
        <v>8383</v>
      </c>
      <c r="C591" s="39" t="s">
        <v>529</v>
      </c>
      <c r="D591" s="39" t="s">
        <v>1161</v>
      </c>
      <c r="E591" s="39" t="s">
        <v>1160</v>
      </c>
      <c r="F591" s="40">
        <v>50.481712000000002</v>
      </c>
      <c r="G591" s="41">
        <v>-120.49301699999999</v>
      </c>
      <c r="H591" s="34"/>
      <c r="I591" s="34"/>
      <c r="J591" s="80"/>
      <c r="K591" s="81"/>
      <c r="L591" s="55"/>
      <c r="M591" s="86"/>
      <c r="N591" s="55"/>
      <c r="O591" s="55"/>
      <c r="P591" s="54"/>
      <c r="Q591" s="59"/>
      <c r="U591" s="62" t="str">
        <f>IF(OR(ISBLANK(H591),ISBLANK(J591),ISBLANK(#REF!)), "",(H591*J591/#REF!))</f>
        <v/>
      </c>
      <c r="V591" s="62" t="str">
        <f>IF(OR(ISBLANK(I591),ISBLANK(K591),ISBLANK(#REF!)), "", (I591*K591/#REF!))</f>
        <v/>
      </c>
      <c r="W591" s="62" t="str">
        <f t="shared" si="16"/>
        <v/>
      </c>
      <c r="X591" s="63" t="str">
        <f>IF(COUNT(#REF!,W591)=2,#REF!-W591, "")</f>
        <v/>
      </c>
      <c r="Z591" s="36" t="str">
        <f t="shared" si="17"/>
        <v/>
      </c>
    </row>
    <row r="592" spans="2:26" x14ac:dyDescent="0.25">
      <c r="B592" s="38">
        <v>8091</v>
      </c>
      <c r="C592" s="39" t="s">
        <v>530</v>
      </c>
      <c r="D592" s="39" t="s">
        <v>1161</v>
      </c>
      <c r="E592" s="39" t="s">
        <v>1161</v>
      </c>
      <c r="F592" s="40">
        <v>49.091665999999996</v>
      </c>
      <c r="G592" s="41">
        <v>-123.077777</v>
      </c>
      <c r="H592" s="34"/>
      <c r="I592" s="34"/>
      <c r="J592" s="80"/>
      <c r="K592" s="81"/>
      <c r="L592" s="55"/>
      <c r="M592" s="86"/>
      <c r="N592" s="55"/>
      <c r="O592" s="55"/>
      <c r="P592" s="54"/>
      <c r="Q592" s="59"/>
      <c r="U592" s="62" t="str">
        <f>IF(OR(ISBLANK(H592),ISBLANK(J592),ISBLANK(#REF!)), "",(H592*J592/#REF!))</f>
        <v/>
      </c>
      <c r="V592" s="62" t="str">
        <f>IF(OR(ISBLANK(I592),ISBLANK(K592),ISBLANK(#REF!)), "", (I592*K592/#REF!))</f>
        <v/>
      </c>
      <c r="W592" s="62" t="str">
        <f t="shared" si="16"/>
        <v/>
      </c>
      <c r="X592" s="63" t="str">
        <f>IF(COUNT(#REF!,W592)=2,#REF!-W592, "")</f>
        <v/>
      </c>
      <c r="Z592" s="36" t="str">
        <f t="shared" si="17"/>
        <v/>
      </c>
    </row>
    <row r="593" spans="2:26" x14ac:dyDescent="0.25">
      <c r="B593" s="38">
        <v>8691</v>
      </c>
      <c r="C593" s="39" t="s">
        <v>531</v>
      </c>
      <c r="D593" s="39" t="s">
        <v>1161</v>
      </c>
      <c r="E593" s="39" t="s">
        <v>1161</v>
      </c>
      <c r="F593" s="40">
        <v>48.992646000000001</v>
      </c>
      <c r="G593" s="41">
        <v>-123.820178</v>
      </c>
      <c r="H593" s="34"/>
      <c r="I593" s="34"/>
      <c r="J593" s="80"/>
      <c r="K593" s="81"/>
      <c r="L593" s="55"/>
      <c r="M593" s="86"/>
      <c r="N593" s="55"/>
      <c r="O593" s="55"/>
      <c r="P593" s="54"/>
      <c r="Q593" s="59"/>
      <c r="U593" s="62" t="str">
        <f>IF(OR(ISBLANK(H593),ISBLANK(J593),ISBLANK(#REF!)), "",(H593*J593/#REF!))</f>
        <v/>
      </c>
      <c r="V593" s="62" t="str">
        <f>IF(OR(ISBLANK(I593),ISBLANK(K593),ISBLANK(#REF!)), "", (I593*K593/#REF!))</f>
        <v/>
      </c>
      <c r="W593" s="62" t="str">
        <f t="shared" si="16"/>
        <v/>
      </c>
      <c r="X593" s="63" t="str">
        <f>IF(COUNT(#REF!,W593)=2,#REF!-W593, "")</f>
        <v/>
      </c>
      <c r="Z593" s="36" t="str">
        <f t="shared" si="17"/>
        <v/>
      </c>
    </row>
    <row r="594" spans="2:26" x14ac:dyDescent="0.25">
      <c r="B594" s="38">
        <v>8045</v>
      </c>
      <c r="C594" s="39" t="s">
        <v>532</v>
      </c>
      <c r="D594" s="39" t="s">
        <v>1161</v>
      </c>
      <c r="E594" s="39" t="s">
        <v>1160</v>
      </c>
      <c r="F594" s="40">
        <v>49.322344999999999</v>
      </c>
      <c r="G594" s="41">
        <v>-121.61813600000001</v>
      </c>
      <c r="H594" s="34"/>
      <c r="I594" s="34"/>
      <c r="J594" s="80"/>
      <c r="K594" s="81"/>
      <c r="L594" s="55"/>
      <c r="M594" s="86"/>
      <c r="N594" s="55"/>
      <c r="O594" s="55"/>
      <c r="P594" s="54"/>
      <c r="Q594" s="59"/>
      <c r="U594" s="62" t="str">
        <f>IF(OR(ISBLANK(H594),ISBLANK(J594),ISBLANK(#REF!)), "",(H594*J594/#REF!))</f>
        <v/>
      </c>
      <c r="V594" s="62" t="str">
        <f>IF(OR(ISBLANK(I594),ISBLANK(K594),ISBLANK(#REF!)), "", (I594*K594/#REF!))</f>
        <v/>
      </c>
      <c r="W594" s="62" t="str">
        <f t="shared" si="16"/>
        <v/>
      </c>
      <c r="X594" s="63" t="str">
        <f>IF(COUNT(#REF!,W594)=2,#REF!-W594, "")</f>
        <v/>
      </c>
      <c r="Z594" s="36" t="str">
        <f t="shared" si="17"/>
        <v/>
      </c>
    </row>
    <row r="595" spans="2:26" x14ac:dyDescent="0.25">
      <c r="B595" s="38">
        <v>8795</v>
      </c>
      <c r="C595" s="39" t="s">
        <v>533</v>
      </c>
      <c r="D595" s="39" t="s">
        <v>1160</v>
      </c>
      <c r="E595" s="39" t="s">
        <v>1160</v>
      </c>
      <c r="F595" s="40">
        <v>54.817020999999997</v>
      </c>
      <c r="G595" s="41">
        <v>-126.14665599999999</v>
      </c>
      <c r="H595" s="34"/>
      <c r="I595" s="34"/>
      <c r="J595" s="80"/>
      <c r="K595" s="81"/>
      <c r="L595" s="55"/>
      <c r="M595" s="86"/>
      <c r="N595" s="55"/>
      <c r="O595" s="55"/>
      <c r="P595" s="54"/>
      <c r="Q595" s="59"/>
      <c r="U595" s="62" t="str">
        <f>IF(OR(ISBLANK(H595),ISBLANK(J595),ISBLANK(#REF!)), "",(H595*J595/#REF!))</f>
        <v/>
      </c>
      <c r="V595" s="62" t="str">
        <f>IF(OR(ISBLANK(I595),ISBLANK(K595),ISBLANK(#REF!)), "", (I595*K595/#REF!))</f>
        <v/>
      </c>
      <c r="W595" s="62" t="str">
        <f t="shared" si="16"/>
        <v/>
      </c>
      <c r="X595" s="63" t="str">
        <f>IF(COUNT(#REF!,W595)=2,#REF!-W595, "")</f>
        <v/>
      </c>
      <c r="Z595" s="36">
        <f t="shared" si="17"/>
        <v>0</v>
      </c>
    </row>
    <row r="596" spans="2:26" x14ac:dyDescent="0.25">
      <c r="B596" s="38">
        <v>50607</v>
      </c>
      <c r="C596" s="39" t="s">
        <v>534</v>
      </c>
      <c r="D596" s="39" t="s">
        <v>1160</v>
      </c>
      <c r="E596" s="39" t="s">
        <v>1161</v>
      </c>
      <c r="F596" s="40">
        <v>54.238616624999999</v>
      </c>
      <c r="G596" s="41">
        <v>-125.76251741599999</v>
      </c>
      <c r="H596" s="34"/>
      <c r="I596" s="34"/>
      <c r="J596" s="80"/>
      <c r="K596" s="81"/>
      <c r="L596" s="55"/>
      <c r="M596" s="86"/>
      <c r="N596" s="55"/>
      <c r="O596" s="55"/>
      <c r="P596" s="54"/>
      <c r="Q596" s="59"/>
      <c r="U596" s="62" t="str">
        <f>IF(OR(ISBLANK(H596),ISBLANK(J596),ISBLANK(#REF!)), "",(H596*J596/#REF!))</f>
        <v/>
      </c>
      <c r="V596" s="62" t="str">
        <f>IF(OR(ISBLANK(I596),ISBLANK(K596),ISBLANK(#REF!)), "", (I596*K596/#REF!))</f>
        <v/>
      </c>
      <c r="W596" s="62" t="str">
        <f t="shared" si="16"/>
        <v/>
      </c>
      <c r="X596" s="63" t="str">
        <f>IF(COUNT(#REF!,W596)=2,#REF!-W596, "")</f>
        <v/>
      </c>
      <c r="Z596" s="36">
        <f t="shared" si="17"/>
        <v>0</v>
      </c>
    </row>
    <row r="597" spans="2:26" x14ac:dyDescent="0.25">
      <c r="B597" s="38">
        <v>8613</v>
      </c>
      <c r="C597" s="39" t="s">
        <v>535</v>
      </c>
      <c r="D597" s="39" t="s">
        <v>1161</v>
      </c>
      <c r="E597" s="39" t="s">
        <v>1161</v>
      </c>
      <c r="F597" s="40">
        <v>48.826067000000002</v>
      </c>
      <c r="G597" s="41">
        <v>-124.05150399999999</v>
      </c>
      <c r="H597" s="34"/>
      <c r="I597" s="34"/>
      <c r="J597" s="80"/>
      <c r="K597" s="81"/>
      <c r="L597" s="55"/>
      <c r="M597" s="86"/>
      <c r="N597" s="55"/>
      <c r="O597" s="55"/>
      <c r="P597" s="54"/>
      <c r="Q597" s="59"/>
      <c r="U597" s="62" t="str">
        <f>IF(OR(ISBLANK(H597),ISBLANK(J597),ISBLANK(#REF!)), "",(H597*J597/#REF!))</f>
        <v/>
      </c>
      <c r="V597" s="62" t="str">
        <f>IF(OR(ISBLANK(I597),ISBLANK(K597),ISBLANK(#REF!)), "", (I597*K597/#REF!))</f>
        <v/>
      </c>
      <c r="W597" s="62" t="str">
        <f t="shared" si="16"/>
        <v/>
      </c>
      <c r="X597" s="63" t="str">
        <f>IF(COUNT(#REF!,W597)=2,#REF!-W597, "")</f>
        <v/>
      </c>
      <c r="Z597" s="36" t="str">
        <f t="shared" si="17"/>
        <v/>
      </c>
    </row>
    <row r="598" spans="2:26" x14ac:dyDescent="0.25">
      <c r="B598" s="38">
        <v>50643</v>
      </c>
      <c r="C598" s="39" t="s">
        <v>536</v>
      </c>
      <c r="D598" s="39" t="s">
        <v>1160</v>
      </c>
      <c r="E598" s="39" t="s">
        <v>1161</v>
      </c>
      <c r="F598" s="40">
        <v>48.826049560000001</v>
      </c>
      <c r="G598" s="41">
        <v>-124.069746544</v>
      </c>
      <c r="H598" s="34"/>
      <c r="I598" s="34"/>
      <c r="J598" s="80"/>
      <c r="K598" s="81"/>
      <c r="L598" s="55"/>
      <c r="M598" s="86"/>
      <c r="N598" s="55"/>
      <c r="O598" s="55"/>
      <c r="P598" s="54"/>
      <c r="Q598" s="59"/>
      <c r="U598" s="62" t="str">
        <f>IF(OR(ISBLANK(H598),ISBLANK(J598),ISBLANK(#REF!)), "",(H598*J598/#REF!))</f>
        <v/>
      </c>
      <c r="V598" s="62" t="str">
        <f>IF(OR(ISBLANK(I598),ISBLANK(K598),ISBLANK(#REF!)), "", (I598*K598/#REF!))</f>
        <v/>
      </c>
      <c r="W598" s="62" t="str">
        <f t="shared" si="16"/>
        <v/>
      </c>
      <c r="X598" s="63" t="str">
        <f>IF(COUNT(#REF!,W598)=2,#REF!-W598, "")</f>
        <v/>
      </c>
      <c r="Z598" s="36">
        <f t="shared" si="17"/>
        <v>0</v>
      </c>
    </row>
    <row r="599" spans="2:26" x14ac:dyDescent="0.25">
      <c r="B599" s="38">
        <v>8097</v>
      </c>
      <c r="C599" s="39" t="s">
        <v>537</v>
      </c>
      <c r="D599" s="39" t="s">
        <v>1161</v>
      </c>
      <c r="E599" s="39" t="s">
        <v>1161</v>
      </c>
      <c r="F599" s="40">
        <v>49.229101999999997</v>
      </c>
      <c r="G599" s="41">
        <v>-122.011596</v>
      </c>
      <c r="H599" s="34"/>
      <c r="I599" s="34"/>
      <c r="J599" s="80"/>
      <c r="K599" s="81"/>
      <c r="L599" s="55"/>
      <c r="M599" s="86"/>
      <c r="N599" s="55"/>
      <c r="O599" s="55"/>
      <c r="P599" s="54"/>
      <c r="Q599" s="59"/>
      <c r="U599" s="62" t="str">
        <f>IF(OR(ISBLANK(H599),ISBLANK(J599),ISBLANK(#REF!)), "",(H599*J599/#REF!))</f>
        <v/>
      </c>
      <c r="V599" s="62" t="str">
        <f>IF(OR(ISBLANK(I599),ISBLANK(K599),ISBLANK(#REF!)), "", (I599*K599/#REF!))</f>
        <v/>
      </c>
      <c r="W599" s="62" t="str">
        <f t="shared" si="16"/>
        <v/>
      </c>
      <c r="X599" s="63" t="str">
        <f>IF(COUNT(#REF!,W599)=2,#REF!-W599, "")</f>
        <v/>
      </c>
      <c r="Z599" s="36" t="str">
        <f t="shared" si="17"/>
        <v/>
      </c>
    </row>
    <row r="600" spans="2:26" x14ac:dyDescent="0.25">
      <c r="B600" s="38">
        <v>8876</v>
      </c>
      <c r="C600" s="39" t="s">
        <v>538</v>
      </c>
      <c r="D600" s="39" t="s">
        <v>1161</v>
      </c>
      <c r="E600" s="39" t="s">
        <v>1160</v>
      </c>
      <c r="F600" s="40">
        <v>54.380398</v>
      </c>
      <c r="G600" s="41">
        <v>-128.54574299999999</v>
      </c>
      <c r="H600" s="34"/>
      <c r="I600" s="34"/>
      <c r="J600" s="80"/>
      <c r="K600" s="81"/>
      <c r="L600" s="55"/>
      <c r="M600" s="86"/>
      <c r="N600" s="55"/>
      <c r="O600" s="55"/>
      <c r="P600" s="54"/>
      <c r="Q600" s="59"/>
      <c r="U600" s="62" t="str">
        <f>IF(OR(ISBLANK(H600),ISBLANK(J600),ISBLANK(#REF!)), "",(H600*J600/#REF!))</f>
        <v/>
      </c>
      <c r="V600" s="62" t="str">
        <f>IF(OR(ISBLANK(I600),ISBLANK(K600),ISBLANK(#REF!)), "", (I600*K600/#REF!))</f>
        <v/>
      </c>
      <c r="W600" s="62" t="str">
        <f t="shared" si="16"/>
        <v/>
      </c>
      <c r="X600" s="63" t="str">
        <f>IF(COUNT(#REF!,W600)=2,#REF!-W600, "")</f>
        <v/>
      </c>
      <c r="Z600" s="36" t="str">
        <f t="shared" si="17"/>
        <v/>
      </c>
    </row>
    <row r="601" spans="2:26" x14ac:dyDescent="0.25">
      <c r="B601" s="38">
        <v>8197</v>
      </c>
      <c r="C601" s="39" t="s">
        <v>539</v>
      </c>
      <c r="D601" s="39" t="s">
        <v>1161</v>
      </c>
      <c r="E601" s="39" t="s">
        <v>1161</v>
      </c>
      <c r="F601" s="40">
        <v>49.779184000000001</v>
      </c>
      <c r="G601" s="41">
        <v>-124.345665</v>
      </c>
      <c r="H601" s="34"/>
      <c r="I601" s="34"/>
      <c r="J601" s="80"/>
      <c r="K601" s="81"/>
      <c r="L601" s="55"/>
      <c r="M601" s="86"/>
      <c r="N601" s="55"/>
      <c r="O601" s="55"/>
      <c r="P601" s="54"/>
      <c r="Q601" s="59"/>
      <c r="U601" s="62" t="str">
        <f>IF(OR(ISBLANK(H601),ISBLANK(J601),ISBLANK(#REF!)), "",(H601*J601/#REF!))</f>
        <v/>
      </c>
      <c r="V601" s="62" t="str">
        <f>IF(OR(ISBLANK(I601),ISBLANK(K601),ISBLANK(#REF!)), "", (I601*K601/#REF!))</f>
        <v/>
      </c>
      <c r="W601" s="62" t="str">
        <f t="shared" si="16"/>
        <v/>
      </c>
      <c r="X601" s="63" t="str">
        <f>IF(COUNT(#REF!,W601)=2,#REF!-W601, "")</f>
        <v/>
      </c>
      <c r="Z601" s="36" t="str">
        <f t="shared" si="17"/>
        <v/>
      </c>
    </row>
    <row r="602" spans="2:26" x14ac:dyDescent="0.25">
      <c r="B602" s="38">
        <v>8179</v>
      </c>
      <c r="C602" s="39" t="s">
        <v>540</v>
      </c>
      <c r="D602" s="39" t="s">
        <v>1161</v>
      </c>
      <c r="E602" s="39" t="s">
        <v>1161</v>
      </c>
      <c r="F602" s="40">
        <v>49.434078</v>
      </c>
      <c r="G602" s="41">
        <v>-123.476525</v>
      </c>
      <c r="H602" s="34"/>
      <c r="I602" s="34"/>
      <c r="J602" s="80"/>
      <c r="K602" s="81"/>
      <c r="L602" s="55"/>
      <c r="M602" s="86"/>
      <c r="N602" s="55"/>
      <c r="O602" s="55"/>
      <c r="P602" s="54"/>
      <c r="Q602" s="59"/>
      <c r="U602" s="62" t="str">
        <f>IF(OR(ISBLANK(H602),ISBLANK(J602),ISBLANK(#REF!)), "",(H602*J602/#REF!))</f>
        <v/>
      </c>
      <c r="V602" s="62" t="str">
        <f>IF(OR(ISBLANK(I602),ISBLANK(K602),ISBLANK(#REF!)), "", (I602*K602/#REF!))</f>
        <v/>
      </c>
      <c r="W602" s="62" t="str">
        <f t="shared" si="16"/>
        <v/>
      </c>
      <c r="X602" s="63" t="str">
        <f>IF(COUNT(#REF!,W602)=2,#REF!-W602, "")</f>
        <v/>
      </c>
      <c r="Z602" s="36" t="str">
        <f t="shared" si="17"/>
        <v/>
      </c>
    </row>
    <row r="603" spans="2:26" x14ac:dyDescent="0.25">
      <c r="B603" s="38">
        <v>8644</v>
      </c>
      <c r="C603" s="39" t="s">
        <v>541</v>
      </c>
      <c r="D603" s="39" t="s">
        <v>1161</v>
      </c>
      <c r="E603" s="39" t="s">
        <v>1161</v>
      </c>
      <c r="F603" s="40">
        <v>48.456603000000001</v>
      </c>
      <c r="G603" s="41">
        <v>-123.49741899999999</v>
      </c>
      <c r="H603" s="34"/>
      <c r="I603" s="34"/>
      <c r="J603" s="80"/>
      <c r="K603" s="81"/>
      <c r="L603" s="55"/>
      <c r="M603" s="86"/>
      <c r="N603" s="55"/>
      <c r="O603" s="55"/>
      <c r="P603" s="54"/>
      <c r="Q603" s="59"/>
      <c r="U603" s="62" t="str">
        <f>IF(OR(ISBLANK(H603),ISBLANK(J603),ISBLANK(#REF!)), "",(H603*J603/#REF!))</f>
        <v/>
      </c>
      <c r="V603" s="62" t="str">
        <f>IF(OR(ISBLANK(I603),ISBLANK(K603),ISBLANK(#REF!)), "", (I603*K603/#REF!))</f>
        <v/>
      </c>
      <c r="W603" s="62" t="str">
        <f t="shared" si="16"/>
        <v/>
      </c>
      <c r="X603" s="63" t="str">
        <f>IF(COUNT(#REF!,W603)=2,#REF!-W603, "")</f>
        <v/>
      </c>
      <c r="Z603" s="36" t="str">
        <f t="shared" si="17"/>
        <v/>
      </c>
    </row>
    <row r="604" spans="2:26" x14ac:dyDescent="0.25">
      <c r="B604" s="38">
        <v>8079</v>
      </c>
      <c r="C604" s="39" t="s">
        <v>542</v>
      </c>
      <c r="D604" s="39" t="s">
        <v>1161</v>
      </c>
      <c r="E604" s="39" t="s">
        <v>1161</v>
      </c>
      <c r="F604" s="40">
        <v>49.10378</v>
      </c>
      <c r="G604" s="41">
        <v>-122.658835</v>
      </c>
      <c r="H604" s="34"/>
      <c r="I604" s="34"/>
      <c r="J604" s="80"/>
      <c r="K604" s="81"/>
      <c r="L604" s="55"/>
      <c r="M604" s="86"/>
      <c r="N604" s="55"/>
      <c r="O604" s="55"/>
      <c r="P604" s="54"/>
      <c r="Q604" s="59"/>
      <c r="U604" s="62" t="str">
        <f>IF(OR(ISBLANK(H604),ISBLANK(J604),ISBLANK(#REF!)), "",(H604*J604/#REF!))</f>
        <v/>
      </c>
      <c r="V604" s="62" t="str">
        <f>IF(OR(ISBLANK(I604),ISBLANK(K604),ISBLANK(#REF!)), "", (I604*K604/#REF!))</f>
        <v/>
      </c>
      <c r="W604" s="62" t="str">
        <f t="shared" si="16"/>
        <v/>
      </c>
      <c r="X604" s="63" t="str">
        <f>IF(COUNT(#REF!,W604)=2,#REF!-W604, "")</f>
        <v/>
      </c>
      <c r="Z604" s="36" t="str">
        <f t="shared" si="17"/>
        <v/>
      </c>
    </row>
    <row r="605" spans="2:26" x14ac:dyDescent="0.25">
      <c r="B605" s="38">
        <v>8705</v>
      </c>
      <c r="C605" s="39" t="s">
        <v>543</v>
      </c>
      <c r="D605" s="39" t="s">
        <v>1161</v>
      </c>
      <c r="E605" s="39" t="s">
        <v>1161</v>
      </c>
      <c r="F605" s="40">
        <v>49.253205000000001</v>
      </c>
      <c r="G605" s="41">
        <v>-124.081748</v>
      </c>
      <c r="H605" s="34"/>
      <c r="I605" s="34"/>
      <c r="J605" s="80"/>
      <c r="K605" s="81"/>
      <c r="L605" s="55"/>
      <c r="M605" s="86"/>
      <c r="N605" s="55"/>
      <c r="O605" s="55"/>
      <c r="P605" s="54"/>
      <c r="Q605" s="59"/>
      <c r="U605" s="62" t="str">
        <f>IF(OR(ISBLANK(H605),ISBLANK(J605),ISBLANK(#REF!)), "",(H605*J605/#REF!))</f>
        <v/>
      </c>
      <c r="V605" s="62" t="str">
        <f>IF(OR(ISBLANK(I605),ISBLANK(K605),ISBLANK(#REF!)), "", (I605*K605/#REF!))</f>
        <v/>
      </c>
      <c r="W605" s="62" t="str">
        <f t="shared" si="16"/>
        <v/>
      </c>
      <c r="X605" s="63" t="str">
        <f>IF(COUNT(#REF!,W605)=2,#REF!-W605, "")</f>
        <v/>
      </c>
      <c r="Z605" s="36" t="str">
        <f t="shared" si="17"/>
        <v/>
      </c>
    </row>
    <row r="606" spans="2:26" x14ac:dyDescent="0.25">
      <c r="B606" s="38">
        <v>8023</v>
      </c>
      <c r="C606" s="39" t="s">
        <v>544</v>
      </c>
      <c r="D606" s="39" t="s">
        <v>1161</v>
      </c>
      <c r="E606" s="39" t="s">
        <v>1160</v>
      </c>
      <c r="F606" s="40">
        <v>50.143019000000002</v>
      </c>
      <c r="G606" s="41">
        <v>-116.955941</v>
      </c>
      <c r="H606" s="34"/>
      <c r="I606" s="34"/>
      <c r="J606" s="80"/>
      <c r="K606" s="81"/>
      <c r="L606" s="55"/>
      <c r="M606" s="86"/>
      <c r="N606" s="55"/>
      <c r="O606" s="55"/>
      <c r="P606" s="54"/>
      <c r="Q606" s="59"/>
      <c r="U606" s="62" t="str">
        <f>IF(OR(ISBLANK(H606),ISBLANK(J606),ISBLANK(#REF!)), "",(H606*J606/#REF!))</f>
        <v/>
      </c>
      <c r="V606" s="62" t="str">
        <f>IF(OR(ISBLANK(I606),ISBLANK(K606),ISBLANK(#REF!)), "", (I606*K606/#REF!))</f>
        <v/>
      </c>
      <c r="W606" s="62" t="str">
        <f t="shared" si="16"/>
        <v/>
      </c>
      <c r="X606" s="63" t="str">
        <f>IF(COUNT(#REF!,W606)=2,#REF!-W606, "")</f>
        <v/>
      </c>
      <c r="Z606" s="36" t="str">
        <f t="shared" si="17"/>
        <v/>
      </c>
    </row>
    <row r="607" spans="2:26" x14ac:dyDescent="0.25">
      <c r="B607" s="38">
        <v>8203</v>
      </c>
      <c r="C607" s="39" t="s">
        <v>545</v>
      </c>
      <c r="D607" s="39" t="s">
        <v>1161</v>
      </c>
      <c r="E607" s="39" t="s">
        <v>1160</v>
      </c>
      <c r="F607" s="40">
        <v>49.491821999999999</v>
      </c>
      <c r="G607" s="41">
        <v>-124.346824</v>
      </c>
      <c r="H607" s="34"/>
      <c r="I607" s="34"/>
      <c r="J607" s="80"/>
      <c r="K607" s="81"/>
      <c r="L607" s="55"/>
      <c r="M607" s="86"/>
      <c r="N607" s="55"/>
      <c r="O607" s="55"/>
      <c r="P607" s="54"/>
      <c r="Q607" s="59"/>
      <c r="U607" s="62" t="str">
        <f>IF(OR(ISBLANK(H607),ISBLANK(J607),ISBLANK(#REF!)), "",(H607*J607/#REF!))</f>
        <v/>
      </c>
      <c r="V607" s="62" t="str">
        <f>IF(OR(ISBLANK(I607),ISBLANK(K607),ISBLANK(#REF!)), "", (I607*K607/#REF!))</f>
        <v/>
      </c>
      <c r="W607" s="62" t="str">
        <f t="shared" si="16"/>
        <v/>
      </c>
      <c r="X607" s="63" t="str">
        <f>IF(COUNT(#REF!,W607)=2,#REF!-W607, "")</f>
        <v/>
      </c>
      <c r="Z607" s="36" t="str">
        <f t="shared" si="17"/>
        <v/>
      </c>
    </row>
    <row r="608" spans="2:26" x14ac:dyDescent="0.25">
      <c r="B608" s="38">
        <v>8150</v>
      </c>
      <c r="C608" s="39" t="s">
        <v>546</v>
      </c>
      <c r="D608" s="39" t="s">
        <v>1161</v>
      </c>
      <c r="E608" s="39" t="s">
        <v>1161</v>
      </c>
      <c r="F608" s="40">
        <v>50.231285999999997</v>
      </c>
      <c r="G608" s="41">
        <v>-119.106647</v>
      </c>
      <c r="H608" s="34"/>
      <c r="I608" s="34"/>
      <c r="J608" s="80"/>
      <c r="K608" s="81"/>
      <c r="L608" s="55"/>
      <c r="M608" s="86"/>
      <c r="N608" s="55"/>
      <c r="O608" s="55"/>
      <c r="P608" s="54"/>
      <c r="Q608" s="59"/>
      <c r="U608" s="62" t="str">
        <f>IF(OR(ISBLANK(H608),ISBLANK(J608),ISBLANK(#REF!)), "",(H608*J608/#REF!))</f>
        <v/>
      </c>
      <c r="V608" s="62" t="str">
        <f>IF(OR(ISBLANK(I608),ISBLANK(K608),ISBLANK(#REF!)), "", (I608*K608/#REF!))</f>
        <v/>
      </c>
      <c r="W608" s="62" t="str">
        <f t="shared" si="16"/>
        <v/>
      </c>
      <c r="X608" s="63" t="str">
        <f>IF(COUNT(#REF!,W608)=2,#REF!-W608, "")</f>
        <v/>
      </c>
      <c r="Z608" s="36" t="str">
        <f t="shared" si="17"/>
        <v/>
      </c>
    </row>
    <row r="609" spans="2:26" x14ac:dyDescent="0.25">
      <c r="B609" s="38">
        <v>9010</v>
      </c>
      <c r="C609" s="39" t="s">
        <v>547</v>
      </c>
      <c r="D609" s="39" t="s">
        <v>1161</v>
      </c>
      <c r="E609" s="39" t="s">
        <v>1160</v>
      </c>
      <c r="F609" s="40">
        <v>53.403574999999996</v>
      </c>
      <c r="G609" s="41">
        <v>-131.92222599999999</v>
      </c>
      <c r="H609" s="34"/>
      <c r="I609" s="34"/>
      <c r="J609" s="80"/>
      <c r="K609" s="81"/>
      <c r="L609" s="55"/>
      <c r="M609" s="86"/>
      <c r="N609" s="55"/>
      <c r="O609" s="55"/>
      <c r="P609" s="54"/>
      <c r="Q609" s="59"/>
      <c r="U609" s="62" t="str">
        <f>IF(OR(ISBLANK(H609),ISBLANK(J609),ISBLANK(#REF!)), "",(H609*J609/#REF!))</f>
        <v/>
      </c>
      <c r="V609" s="62" t="str">
        <f>IF(OR(ISBLANK(I609),ISBLANK(K609),ISBLANK(#REF!)), "", (I609*K609/#REF!))</f>
        <v/>
      </c>
      <c r="W609" s="62" t="str">
        <f t="shared" si="16"/>
        <v/>
      </c>
      <c r="X609" s="63" t="str">
        <f>IF(COUNT(#REF!,W609)=2,#REF!-W609, "")</f>
        <v/>
      </c>
      <c r="Z609" s="36" t="str">
        <f t="shared" si="17"/>
        <v/>
      </c>
    </row>
    <row r="610" spans="2:26" x14ac:dyDescent="0.25">
      <c r="B610" s="38">
        <v>50674</v>
      </c>
      <c r="C610" s="39" t="s">
        <v>548</v>
      </c>
      <c r="D610" s="39" t="s">
        <v>1160</v>
      </c>
      <c r="E610" s="39" t="s">
        <v>1160</v>
      </c>
      <c r="F610" s="40">
        <v>54.558568174000001</v>
      </c>
      <c r="G610" s="41">
        <v>-130.43314051199999</v>
      </c>
      <c r="H610" s="34"/>
      <c r="I610" s="34"/>
      <c r="J610" s="80"/>
      <c r="K610" s="81"/>
      <c r="L610" s="55"/>
      <c r="M610" s="86"/>
      <c r="N610" s="55"/>
      <c r="O610" s="55"/>
      <c r="P610" s="54"/>
      <c r="Q610" s="59"/>
      <c r="U610" s="62" t="str">
        <f>IF(OR(ISBLANK(H610),ISBLANK(J610),ISBLANK(#REF!)), "",(H610*J610/#REF!))</f>
        <v/>
      </c>
      <c r="V610" s="62" t="str">
        <f>IF(OR(ISBLANK(I610),ISBLANK(K610),ISBLANK(#REF!)), "", (I610*K610/#REF!))</f>
        <v/>
      </c>
      <c r="W610" s="62" t="str">
        <f t="shared" si="16"/>
        <v/>
      </c>
      <c r="X610" s="63" t="str">
        <f>IF(COUNT(#REF!,W610)=2,#REF!-W610, "")</f>
        <v/>
      </c>
      <c r="Z610" s="36">
        <f t="shared" si="17"/>
        <v>0</v>
      </c>
    </row>
    <row r="611" spans="2:26" x14ac:dyDescent="0.25">
      <c r="B611" s="38">
        <v>50678</v>
      </c>
      <c r="C611" s="39" t="s">
        <v>549</v>
      </c>
      <c r="D611" s="39" t="s">
        <v>1160</v>
      </c>
      <c r="E611" s="39" t="s">
        <v>1160</v>
      </c>
      <c r="F611" s="40">
        <v>55.033876528</v>
      </c>
      <c r="G611" s="41">
        <v>-129.5794391</v>
      </c>
      <c r="H611" s="34"/>
      <c r="I611" s="34"/>
      <c r="J611" s="80"/>
      <c r="K611" s="81"/>
      <c r="L611" s="55"/>
      <c r="M611" s="86"/>
      <c r="N611" s="55"/>
      <c r="O611" s="55"/>
      <c r="P611" s="54"/>
      <c r="Q611" s="59"/>
      <c r="U611" s="62" t="str">
        <f>IF(OR(ISBLANK(H611),ISBLANK(J611),ISBLANK(#REF!)), "",(H611*J611/#REF!))</f>
        <v/>
      </c>
      <c r="V611" s="62" t="str">
        <f>IF(OR(ISBLANK(I611),ISBLANK(K611),ISBLANK(#REF!)), "", (I611*K611/#REF!))</f>
        <v/>
      </c>
      <c r="W611" s="62" t="str">
        <f t="shared" si="16"/>
        <v/>
      </c>
      <c r="X611" s="63" t="str">
        <f>IF(COUNT(#REF!,W611)=2,#REF!-W611, "")</f>
        <v/>
      </c>
      <c r="Z611" s="36">
        <f t="shared" si="17"/>
        <v>0</v>
      </c>
    </row>
    <row r="612" spans="2:26" x14ac:dyDescent="0.25">
      <c r="B612" s="38">
        <v>8735</v>
      </c>
      <c r="C612" s="39" t="s">
        <v>550</v>
      </c>
      <c r="D612" s="39" t="s">
        <v>1161</v>
      </c>
      <c r="E612" s="39" t="s">
        <v>1161</v>
      </c>
      <c r="F612" s="40">
        <v>49.713894000000003</v>
      </c>
      <c r="G612" s="41">
        <v>-124.90911699999999</v>
      </c>
      <c r="H612" s="34"/>
      <c r="I612" s="34"/>
      <c r="J612" s="80"/>
      <c r="K612" s="81"/>
      <c r="L612" s="55"/>
      <c r="M612" s="86"/>
      <c r="N612" s="55"/>
      <c r="O612" s="55"/>
      <c r="P612" s="54"/>
      <c r="Q612" s="59"/>
      <c r="U612" s="62" t="str">
        <f>IF(OR(ISBLANK(H612),ISBLANK(J612),ISBLANK(#REF!)), "",(H612*J612/#REF!))</f>
        <v/>
      </c>
      <c r="V612" s="62" t="str">
        <f>IF(OR(ISBLANK(I612),ISBLANK(K612),ISBLANK(#REF!)), "", (I612*K612/#REF!))</f>
        <v/>
      </c>
      <c r="W612" s="62" t="str">
        <f t="shared" si="16"/>
        <v/>
      </c>
      <c r="X612" s="63" t="str">
        <f>IF(COUNT(#REF!,W612)=2,#REF!-W612, "")</f>
        <v/>
      </c>
      <c r="Z612" s="36" t="str">
        <f t="shared" si="17"/>
        <v/>
      </c>
    </row>
    <row r="613" spans="2:26" x14ac:dyDescent="0.25">
      <c r="B613" s="38">
        <v>100138</v>
      </c>
      <c r="C613" s="39" t="s">
        <v>551</v>
      </c>
      <c r="D613" s="39" t="s">
        <v>1161</v>
      </c>
      <c r="E613" s="39" t="s">
        <v>1160</v>
      </c>
      <c r="F613" s="40">
        <v>49.818217910000001</v>
      </c>
      <c r="G613" s="41">
        <v>-115.62731908000001</v>
      </c>
      <c r="H613" s="34"/>
      <c r="I613" s="34"/>
      <c r="J613" s="80"/>
      <c r="K613" s="81"/>
      <c r="L613" s="55"/>
      <c r="M613" s="86"/>
      <c r="N613" s="55"/>
      <c r="O613" s="55"/>
      <c r="P613" s="54"/>
      <c r="Q613" s="59"/>
      <c r="U613" s="62" t="str">
        <f>IF(OR(ISBLANK(H613),ISBLANK(J613),ISBLANK(#REF!)), "",(H613*J613/#REF!))</f>
        <v/>
      </c>
      <c r="V613" s="62" t="str">
        <f>IF(OR(ISBLANK(I613),ISBLANK(K613),ISBLANK(#REF!)), "", (I613*K613/#REF!))</f>
        <v/>
      </c>
      <c r="W613" s="62" t="str">
        <f t="shared" si="16"/>
        <v/>
      </c>
      <c r="X613" s="63" t="str">
        <f>IF(COUNT(#REF!,W613)=2,#REF!-W613, "")</f>
        <v/>
      </c>
      <c r="Z613" s="36" t="str">
        <f t="shared" si="17"/>
        <v/>
      </c>
    </row>
    <row r="614" spans="2:26" x14ac:dyDescent="0.25">
      <c r="B614" s="38">
        <v>100120</v>
      </c>
      <c r="C614" s="39" t="s">
        <v>552</v>
      </c>
      <c r="D614" s="39" t="s">
        <v>1161</v>
      </c>
      <c r="E614" s="39" t="s">
        <v>1160</v>
      </c>
      <c r="F614" s="40">
        <v>49.6</v>
      </c>
      <c r="G614" s="41">
        <v>-117.58333</v>
      </c>
      <c r="H614" s="34"/>
      <c r="I614" s="34"/>
      <c r="J614" s="80"/>
      <c r="K614" s="81"/>
      <c r="L614" s="55"/>
      <c r="M614" s="86"/>
      <c r="N614" s="55"/>
      <c r="O614" s="55"/>
      <c r="P614" s="54"/>
      <c r="Q614" s="59"/>
      <c r="U614" s="62" t="str">
        <f>IF(OR(ISBLANK(H614),ISBLANK(J614),ISBLANK(#REF!)), "",(H614*J614/#REF!))</f>
        <v/>
      </c>
      <c r="V614" s="62" t="str">
        <f>IF(OR(ISBLANK(I614),ISBLANK(K614),ISBLANK(#REF!)), "", (I614*K614/#REF!))</f>
        <v/>
      </c>
      <c r="W614" s="62" t="str">
        <f t="shared" si="16"/>
        <v/>
      </c>
      <c r="X614" s="63" t="str">
        <f>IF(COUNT(#REF!,W614)=2,#REF!-W614, "")</f>
        <v/>
      </c>
      <c r="Z614" s="36" t="str">
        <f t="shared" si="17"/>
        <v/>
      </c>
    </row>
    <row r="615" spans="2:26" x14ac:dyDescent="0.25">
      <c r="B615" s="38">
        <v>8364</v>
      </c>
      <c r="C615" s="39" t="s">
        <v>553</v>
      </c>
      <c r="D615" s="39" t="s">
        <v>1161</v>
      </c>
      <c r="E615" s="39" t="s">
        <v>1161</v>
      </c>
      <c r="F615" s="40">
        <v>50.907832999999997</v>
      </c>
      <c r="G615" s="41">
        <v>-119.534093</v>
      </c>
      <c r="H615" s="34"/>
      <c r="I615" s="34"/>
      <c r="J615" s="80"/>
      <c r="K615" s="81"/>
      <c r="L615" s="55"/>
      <c r="M615" s="86"/>
      <c r="N615" s="55"/>
      <c r="O615" s="55"/>
      <c r="P615" s="54"/>
      <c r="Q615" s="59"/>
      <c r="U615" s="62" t="str">
        <f>IF(OR(ISBLANK(H615),ISBLANK(J615),ISBLANK(#REF!)), "",(H615*J615/#REF!))</f>
        <v/>
      </c>
      <c r="V615" s="62" t="str">
        <f>IF(OR(ISBLANK(I615),ISBLANK(K615),ISBLANK(#REF!)), "", (I615*K615/#REF!))</f>
        <v/>
      </c>
      <c r="W615" s="62" t="str">
        <f t="shared" si="16"/>
        <v/>
      </c>
      <c r="X615" s="63" t="str">
        <f>IF(COUNT(#REF!,W615)=2,#REF!-W615, "")</f>
        <v/>
      </c>
      <c r="Z615" s="36" t="str">
        <f t="shared" si="17"/>
        <v/>
      </c>
    </row>
    <row r="616" spans="2:26" x14ac:dyDescent="0.25">
      <c r="B616" s="38">
        <v>100116</v>
      </c>
      <c r="C616" s="39" t="s">
        <v>554</v>
      </c>
      <c r="D616" s="39" t="s">
        <v>1161</v>
      </c>
      <c r="E616" s="39" t="s">
        <v>1160</v>
      </c>
      <c r="F616" s="40">
        <v>49.7</v>
      </c>
      <c r="G616" s="41">
        <v>-117.48333</v>
      </c>
      <c r="H616" s="34"/>
      <c r="I616" s="34"/>
      <c r="J616" s="80"/>
      <c r="K616" s="81"/>
      <c r="L616" s="55"/>
      <c r="M616" s="86"/>
      <c r="N616" s="55"/>
      <c r="O616" s="55"/>
      <c r="P616" s="54"/>
      <c r="Q616" s="59"/>
      <c r="U616" s="62" t="str">
        <f>IF(OR(ISBLANK(H616),ISBLANK(J616),ISBLANK(#REF!)), "",(H616*J616/#REF!))</f>
        <v/>
      </c>
      <c r="V616" s="62" t="str">
        <f>IF(OR(ISBLANK(I616),ISBLANK(K616),ISBLANK(#REF!)), "", (I616*K616/#REF!))</f>
        <v/>
      </c>
      <c r="W616" s="62" t="str">
        <f t="shared" ref="W616:W679" si="18">IF(SUM(U616:V616)&gt;0,SUM(U616:V616), "")</f>
        <v/>
      </c>
      <c r="X616" s="63" t="str">
        <f>IF(COUNT(#REF!,W616)=2,#REF!-W616, "")</f>
        <v/>
      </c>
      <c r="Z616" s="36" t="str">
        <f t="shared" ref="Z616:Z679" si="19">IF(D616="Y",COUNTA(H616), "")</f>
        <v/>
      </c>
    </row>
    <row r="617" spans="2:26" x14ac:dyDescent="0.25">
      <c r="B617" s="38">
        <v>8911</v>
      </c>
      <c r="C617" s="39" t="s">
        <v>555</v>
      </c>
      <c r="D617" s="39" t="s">
        <v>1161</v>
      </c>
      <c r="E617" s="39" t="s">
        <v>1160</v>
      </c>
      <c r="F617" s="40">
        <v>55.538899999999998</v>
      </c>
      <c r="G617" s="41">
        <v>-122.4833</v>
      </c>
      <c r="H617" s="34"/>
      <c r="I617" s="34"/>
      <c r="J617" s="80"/>
      <c r="K617" s="81"/>
      <c r="L617" s="55"/>
      <c r="M617" s="86"/>
      <c r="N617" s="55"/>
      <c r="O617" s="55"/>
      <c r="P617" s="54"/>
      <c r="Q617" s="59"/>
      <c r="U617" s="62" t="str">
        <f>IF(OR(ISBLANK(H617),ISBLANK(J617),ISBLANK(#REF!)), "",(H617*J617/#REF!))</f>
        <v/>
      </c>
      <c r="V617" s="62" t="str">
        <f>IF(OR(ISBLANK(I617),ISBLANK(K617),ISBLANK(#REF!)), "", (I617*K617/#REF!))</f>
        <v/>
      </c>
      <c r="W617" s="62" t="str">
        <f t="shared" si="18"/>
        <v/>
      </c>
      <c r="X617" s="63" t="str">
        <f>IF(COUNT(#REF!,W617)=2,#REF!-W617, "")</f>
        <v/>
      </c>
      <c r="Z617" s="36" t="str">
        <f t="shared" si="19"/>
        <v/>
      </c>
    </row>
    <row r="618" spans="2:26" x14ac:dyDescent="0.25">
      <c r="B618" s="38">
        <v>9058</v>
      </c>
      <c r="C618" s="39" t="s">
        <v>556</v>
      </c>
      <c r="D618" s="39" t="s">
        <v>1161</v>
      </c>
      <c r="E618" s="39" t="s">
        <v>1160</v>
      </c>
      <c r="F618" s="40">
        <v>55.083027780000002</v>
      </c>
      <c r="G618" s="41">
        <v>-125.56010277999999</v>
      </c>
      <c r="H618" s="34"/>
      <c r="I618" s="34"/>
      <c r="J618" s="80"/>
      <c r="K618" s="81"/>
      <c r="L618" s="55"/>
      <c r="M618" s="86"/>
      <c r="N618" s="55"/>
      <c r="O618" s="55"/>
      <c r="P618" s="54"/>
      <c r="Q618" s="59"/>
      <c r="U618" s="62" t="str">
        <f>IF(OR(ISBLANK(H618),ISBLANK(J618),ISBLANK(#REF!)), "",(H618*J618/#REF!))</f>
        <v/>
      </c>
      <c r="V618" s="62" t="str">
        <f>IF(OR(ISBLANK(I618),ISBLANK(K618),ISBLANK(#REF!)), "", (I618*K618/#REF!))</f>
        <v/>
      </c>
      <c r="W618" s="62" t="str">
        <f t="shared" si="18"/>
        <v/>
      </c>
      <c r="X618" s="63" t="str">
        <f>IF(COUNT(#REF!,W618)=2,#REF!-W618, "")</f>
        <v/>
      </c>
      <c r="Z618" s="36" t="str">
        <f t="shared" si="19"/>
        <v/>
      </c>
    </row>
    <row r="619" spans="2:26" x14ac:dyDescent="0.25">
      <c r="B619" s="38">
        <v>8094</v>
      </c>
      <c r="C619" s="39" t="s">
        <v>557</v>
      </c>
      <c r="D619" s="39" t="s">
        <v>1161</v>
      </c>
      <c r="E619" s="39" t="s">
        <v>1161</v>
      </c>
      <c r="F619" s="40">
        <v>49.167068999999998</v>
      </c>
      <c r="G619" s="41">
        <v>-122.086376</v>
      </c>
      <c r="H619" s="34"/>
      <c r="I619" s="34"/>
      <c r="J619" s="80"/>
      <c r="K619" s="81"/>
      <c r="L619" s="55"/>
      <c r="M619" s="86"/>
      <c r="N619" s="55"/>
      <c r="O619" s="55"/>
      <c r="P619" s="54"/>
      <c r="Q619" s="59"/>
      <c r="U619" s="62" t="str">
        <f>IF(OR(ISBLANK(H619),ISBLANK(J619),ISBLANK(#REF!)), "",(H619*J619/#REF!))</f>
        <v/>
      </c>
      <c r="V619" s="62" t="str">
        <f>IF(OR(ISBLANK(I619),ISBLANK(K619),ISBLANK(#REF!)), "", (I619*K619/#REF!))</f>
        <v/>
      </c>
      <c r="W619" s="62" t="str">
        <f t="shared" si="18"/>
        <v/>
      </c>
      <c r="X619" s="63" t="str">
        <f>IF(COUNT(#REF!,W619)=2,#REF!-W619, "")</f>
        <v/>
      </c>
      <c r="Z619" s="36" t="str">
        <f t="shared" si="19"/>
        <v/>
      </c>
    </row>
    <row r="620" spans="2:26" x14ac:dyDescent="0.25">
      <c r="B620" s="38">
        <v>8096</v>
      </c>
      <c r="C620" s="39" t="s">
        <v>557</v>
      </c>
      <c r="D620" s="39" t="s">
        <v>1160</v>
      </c>
      <c r="E620" s="39" t="s">
        <v>1161</v>
      </c>
      <c r="F620" s="40">
        <v>49.209032000000001</v>
      </c>
      <c r="G620" s="41">
        <v>-122.023377</v>
      </c>
      <c r="H620" s="34"/>
      <c r="I620" s="34"/>
      <c r="J620" s="80"/>
      <c r="K620" s="81"/>
      <c r="L620" s="55"/>
      <c r="M620" s="86"/>
      <c r="N620" s="55"/>
      <c r="O620" s="55"/>
      <c r="P620" s="54"/>
      <c r="Q620" s="59"/>
      <c r="U620" s="62" t="str">
        <f>IF(OR(ISBLANK(H620),ISBLANK(J620),ISBLANK(#REF!)), "",(H620*J620/#REF!))</f>
        <v/>
      </c>
      <c r="V620" s="62" t="str">
        <f>IF(OR(ISBLANK(I620),ISBLANK(K620),ISBLANK(#REF!)), "", (I620*K620/#REF!))</f>
        <v/>
      </c>
      <c r="W620" s="62" t="str">
        <f t="shared" si="18"/>
        <v/>
      </c>
      <c r="X620" s="63" t="str">
        <f>IF(COUNT(#REF!,W620)=2,#REF!-W620, "")</f>
        <v/>
      </c>
      <c r="Z620" s="36">
        <f t="shared" si="19"/>
        <v>0</v>
      </c>
    </row>
    <row r="621" spans="2:26" x14ac:dyDescent="0.25">
      <c r="B621" s="38">
        <v>100145</v>
      </c>
      <c r="C621" s="39" t="s">
        <v>558</v>
      </c>
      <c r="D621" s="39" t="s">
        <v>1161</v>
      </c>
      <c r="E621" s="39" t="s">
        <v>1160</v>
      </c>
      <c r="F621" s="40">
        <v>49.469819999999999</v>
      </c>
      <c r="G621" s="41">
        <v>-116.7706</v>
      </c>
      <c r="H621" s="34"/>
      <c r="I621" s="34"/>
      <c r="J621" s="80"/>
      <c r="K621" s="81"/>
      <c r="L621" s="55"/>
      <c r="M621" s="86"/>
      <c r="N621" s="55"/>
      <c r="O621" s="55"/>
      <c r="P621" s="54"/>
      <c r="Q621" s="59"/>
      <c r="U621" s="62" t="str">
        <f>IF(OR(ISBLANK(H621),ISBLANK(J621),ISBLANK(#REF!)), "",(H621*J621/#REF!))</f>
        <v/>
      </c>
      <c r="V621" s="62" t="str">
        <f>IF(OR(ISBLANK(I621),ISBLANK(K621),ISBLANK(#REF!)), "", (I621*K621/#REF!))</f>
        <v/>
      </c>
      <c r="W621" s="62" t="str">
        <f t="shared" si="18"/>
        <v/>
      </c>
      <c r="X621" s="63" t="str">
        <f>IF(COUNT(#REF!,W621)=2,#REF!-W621, "")</f>
        <v/>
      </c>
      <c r="Z621" s="36" t="str">
        <f t="shared" si="19"/>
        <v/>
      </c>
    </row>
    <row r="622" spans="2:26" x14ac:dyDescent="0.25">
      <c r="B622" s="38">
        <v>50611</v>
      </c>
      <c r="C622" s="39" t="s">
        <v>559</v>
      </c>
      <c r="D622" s="39" t="s">
        <v>1160</v>
      </c>
      <c r="E622" s="39" t="s">
        <v>1160</v>
      </c>
      <c r="F622" s="40">
        <v>54.008833527</v>
      </c>
      <c r="G622" s="41">
        <v>-122.614301486</v>
      </c>
      <c r="H622" s="34"/>
      <c r="I622" s="34"/>
      <c r="J622" s="80"/>
      <c r="K622" s="81"/>
      <c r="L622" s="55"/>
      <c r="M622" s="86"/>
      <c r="N622" s="55"/>
      <c r="O622" s="55"/>
      <c r="P622" s="54"/>
      <c r="Q622" s="59"/>
      <c r="U622" s="62" t="str">
        <f>IF(OR(ISBLANK(H622),ISBLANK(J622),ISBLANK(#REF!)), "",(H622*J622/#REF!))</f>
        <v/>
      </c>
      <c r="V622" s="62" t="str">
        <f>IF(OR(ISBLANK(I622),ISBLANK(K622),ISBLANK(#REF!)), "", (I622*K622/#REF!))</f>
        <v/>
      </c>
      <c r="W622" s="62" t="str">
        <f t="shared" si="18"/>
        <v/>
      </c>
      <c r="X622" s="63" t="str">
        <f>IF(COUNT(#REF!,W622)=2,#REF!-W622, "")</f>
        <v/>
      </c>
      <c r="Z622" s="36">
        <f t="shared" si="19"/>
        <v>0</v>
      </c>
    </row>
    <row r="623" spans="2:26" x14ac:dyDescent="0.25">
      <c r="B623" s="38">
        <v>8977</v>
      </c>
      <c r="C623" s="39" t="s">
        <v>560</v>
      </c>
      <c r="D623" s="39" t="s">
        <v>1161</v>
      </c>
      <c r="E623" s="39" t="s">
        <v>1160</v>
      </c>
      <c r="F623" s="40">
        <v>59.416699999999999</v>
      </c>
      <c r="G623" s="41">
        <v>-126.083302</v>
      </c>
      <c r="H623" s="34"/>
      <c r="I623" s="34"/>
      <c r="J623" s="80"/>
      <c r="K623" s="81"/>
      <c r="L623" s="55"/>
      <c r="M623" s="86"/>
      <c r="N623" s="55"/>
      <c r="O623" s="55"/>
      <c r="P623" s="54"/>
      <c r="Q623" s="59"/>
      <c r="U623" s="62" t="str">
        <f>IF(OR(ISBLANK(H623),ISBLANK(J623),ISBLANK(#REF!)), "",(H623*J623/#REF!))</f>
        <v/>
      </c>
      <c r="V623" s="62" t="str">
        <f>IF(OR(ISBLANK(I623),ISBLANK(K623),ISBLANK(#REF!)), "", (I623*K623/#REF!))</f>
        <v/>
      </c>
      <c r="W623" s="62" t="str">
        <f t="shared" si="18"/>
        <v/>
      </c>
      <c r="X623" s="63" t="str">
        <f>IF(COUNT(#REF!,W623)=2,#REF!-W623, "")</f>
        <v/>
      </c>
      <c r="Z623" s="36" t="str">
        <f t="shared" si="19"/>
        <v/>
      </c>
    </row>
    <row r="624" spans="2:26" x14ac:dyDescent="0.25">
      <c r="B624" s="38">
        <v>8682</v>
      </c>
      <c r="C624" s="39" t="s">
        <v>561</v>
      </c>
      <c r="D624" s="39" t="s">
        <v>1161</v>
      </c>
      <c r="E624" s="39" t="s">
        <v>1160</v>
      </c>
      <c r="F624" s="40">
        <v>48.868675000000003</v>
      </c>
      <c r="G624" s="41">
        <v>-123.28405600000001</v>
      </c>
      <c r="H624" s="34"/>
      <c r="I624" s="34"/>
      <c r="J624" s="80"/>
      <c r="K624" s="81"/>
      <c r="L624" s="55"/>
      <c r="M624" s="86"/>
      <c r="N624" s="55"/>
      <c r="O624" s="55"/>
      <c r="P624" s="54"/>
      <c r="Q624" s="59"/>
      <c r="U624" s="62" t="str">
        <f>IF(OR(ISBLANK(H624),ISBLANK(J624),ISBLANK(#REF!)), "",(H624*J624/#REF!))</f>
        <v/>
      </c>
      <c r="V624" s="62" t="str">
        <f>IF(OR(ISBLANK(I624),ISBLANK(K624),ISBLANK(#REF!)), "", (I624*K624/#REF!))</f>
        <v/>
      </c>
      <c r="W624" s="62" t="str">
        <f t="shared" si="18"/>
        <v/>
      </c>
      <c r="X624" s="63" t="str">
        <f>IF(COUNT(#REF!,W624)=2,#REF!-W624, "")</f>
        <v/>
      </c>
      <c r="Z624" s="36" t="str">
        <f t="shared" si="19"/>
        <v/>
      </c>
    </row>
    <row r="625" spans="2:26" x14ac:dyDescent="0.25">
      <c r="B625" s="38">
        <v>8447</v>
      </c>
      <c r="C625" s="39" t="s">
        <v>562</v>
      </c>
      <c r="D625" s="39" t="s">
        <v>1161</v>
      </c>
      <c r="E625" s="39" t="s">
        <v>1160</v>
      </c>
      <c r="F625" s="40">
        <v>52.618679</v>
      </c>
      <c r="G625" s="41">
        <v>-121.564712</v>
      </c>
      <c r="H625" s="34"/>
      <c r="I625" s="34"/>
      <c r="J625" s="80"/>
      <c r="K625" s="81"/>
      <c r="L625" s="55"/>
      <c r="M625" s="86"/>
      <c r="N625" s="55"/>
      <c r="O625" s="55"/>
      <c r="P625" s="54"/>
      <c r="Q625" s="59"/>
      <c r="U625" s="62" t="str">
        <f>IF(OR(ISBLANK(H625),ISBLANK(J625),ISBLANK(#REF!)), "",(H625*J625/#REF!))</f>
        <v/>
      </c>
      <c r="V625" s="62" t="str">
        <f>IF(OR(ISBLANK(I625),ISBLANK(K625),ISBLANK(#REF!)), "", (I625*K625/#REF!))</f>
        <v/>
      </c>
      <c r="W625" s="62" t="str">
        <f t="shared" si="18"/>
        <v/>
      </c>
      <c r="X625" s="63" t="str">
        <f>IF(COUNT(#REF!,W625)=2,#REF!-W625, "")</f>
        <v/>
      </c>
      <c r="Z625" s="36" t="str">
        <f t="shared" si="19"/>
        <v/>
      </c>
    </row>
    <row r="626" spans="2:26" x14ac:dyDescent="0.25">
      <c r="B626" s="38">
        <v>8246</v>
      </c>
      <c r="C626" s="39" t="s">
        <v>563</v>
      </c>
      <c r="D626" s="39" t="s">
        <v>1161</v>
      </c>
      <c r="E626" s="39" t="s">
        <v>1160</v>
      </c>
      <c r="F626" s="40">
        <v>50.694057999999998</v>
      </c>
      <c r="G626" s="41">
        <v>-121.93866199999999</v>
      </c>
      <c r="H626" s="34"/>
      <c r="I626" s="34"/>
      <c r="J626" s="80"/>
      <c r="K626" s="81"/>
      <c r="L626" s="55"/>
      <c r="M626" s="86"/>
      <c r="N626" s="55"/>
      <c r="O626" s="55"/>
      <c r="P626" s="54"/>
      <c r="Q626" s="59"/>
      <c r="U626" s="62" t="str">
        <f>IF(OR(ISBLANK(H626),ISBLANK(J626),ISBLANK(#REF!)), "",(H626*J626/#REF!))</f>
        <v/>
      </c>
      <c r="V626" s="62" t="str">
        <f>IF(OR(ISBLANK(I626),ISBLANK(K626),ISBLANK(#REF!)), "", (I626*K626/#REF!))</f>
        <v/>
      </c>
      <c r="W626" s="62" t="str">
        <f t="shared" si="18"/>
        <v/>
      </c>
      <c r="X626" s="63" t="str">
        <f>IF(COUNT(#REF!,W626)=2,#REF!-W626, "")</f>
        <v/>
      </c>
      <c r="Z626" s="36" t="str">
        <f t="shared" si="19"/>
        <v/>
      </c>
    </row>
    <row r="627" spans="2:26" x14ac:dyDescent="0.25">
      <c r="B627" s="38">
        <v>8064</v>
      </c>
      <c r="C627" s="39" t="s">
        <v>564</v>
      </c>
      <c r="D627" s="39" t="s">
        <v>1161</v>
      </c>
      <c r="E627" s="39" t="s">
        <v>1161</v>
      </c>
      <c r="F627" s="40">
        <v>49.033299</v>
      </c>
      <c r="G627" s="41">
        <v>-122.0167</v>
      </c>
      <c r="H627" s="34"/>
      <c r="I627" s="34"/>
      <c r="J627" s="80"/>
      <c r="K627" s="81"/>
      <c r="L627" s="55"/>
      <c r="M627" s="86"/>
      <c r="N627" s="55"/>
      <c r="O627" s="55"/>
      <c r="P627" s="54"/>
      <c r="Q627" s="59"/>
      <c r="U627" s="62" t="str">
        <f>IF(OR(ISBLANK(H627),ISBLANK(J627),ISBLANK(#REF!)), "",(H627*J627/#REF!))</f>
        <v/>
      </c>
      <c r="V627" s="62" t="str">
        <f>IF(OR(ISBLANK(I627),ISBLANK(K627),ISBLANK(#REF!)), "", (I627*K627/#REF!))</f>
        <v/>
      </c>
      <c r="W627" s="62" t="str">
        <f t="shared" si="18"/>
        <v/>
      </c>
      <c r="X627" s="63" t="str">
        <f>IF(COUNT(#REF!,W627)=2,#REF!-W627, "")</f>
        <v/>
      </c>
      <c r="Z627" s="36" t="str">
        <f t="shared" si="19"/>
        <v/>
      </c>
    </row>
    <row r="628" spans="2:26" x14ac:dyDescent="0.25">
      <c r="B628" s="38">
        <v>8125</v>
      </c>
      <c r="C628" s="39" t="s">
        <v>565</v>
      </c>
      <c r="D628" s="39" t="s">
        <v>1161</v>
      </c>
      <c r="E628" s="39" t="s">
        <v>1161</v>
      </c>
      <c r="F628" s="40">
        <v>49.459057999999999</v>
      </c>
      <c r="G628" s="41">
        <v>-123.236102</v>
      </c>
      <c r="H628" s="34"/>
      <c r="I628" s="34"/>
      <c r="J628" s="80"/>
      <c r="K628" s="81"/>
      <c r="L628" s="55"/>
      <c r="M628" s="86"/>
      <c r="N628" s="55"/>
      <c r="O628" s="55"/>
      <c r="P628" s="54"/>
      <c r="Q628" s="59"/>
      <c r="U628" s="62" t="str">
        <f>IF(OR(ISBLANK(H628),ISBLANK(J628),ISBLANK(#REF!)), "",(H628*J628/#REF!))</f>
        <v/>
      </c>
      <c r="V628" s="62" t="str">
        <f>IF(OR(ISBLANK(I628),ISBLANK(K628),ISBLANK(#REF!)), "", (I628*K628/#REF!))</f>
        <v/>
      </c>
      <c r="W628" s="62" t="str">
        <f t="shared" si="18"/>
        <v/>
      </c>
      <c r="X628" s="63" t="str">
        <f>IF(COUNT(#REF!,W628)=2,#REF!-W628, "")</f>
        <v/>
      </c>
      <c r="Z628" s="36" t="str">
        <f t="shared" si="19"/>
        <v/>
      </c>
    </row>
    <row r="629" spans="2:26" x14ac:dyDescent="0.25">
      <c r="B629" s="38">
        <v>7945</v>
      </c>
      <c r="C629" s="39" t="s">
        <v>566</v>
      </c>
      <c r="D629" s="39" t="s">
        <v>1161</v>
      </c>
      <c r="E629" s="39" t="s">
        <v>1160</v>
      </c>
      <c r="F629" s="40">
        <v>49.047401999999998</v>
      </c>
      <c r="G629" s="41">
        <v>-116.46307299999999</v>
      </c>
      <c r="H629" s="34"/>
      <c r="I629" s="34"/>
      <c r="J629" s="80"/>
      <c r="K629" s="81"/>
      <c r="L629" s="55"/>
      <c r="M629" s="86"/>
      <c r="N629" s="55"/>
      <c r="O629" s="55"/>
      <c r="P629" s="54"/>
      <c r="Q629" s="59"/>
      <c r="U629" s="62" t="str">
        <f>IF(OR(ISBLANK(H629),ISBLANK(J629),ISBLANK(#REF!)), "",(H629*J629/#REF!))</f>
        <v/>
      </c>
      <c r="V629" s="62" t="str">
        <f>IF(OR(ISBLANK(I629),ISBLANK(K629),ISBLANK(#REF!)), "", (I629*K629/#REF!))</f>
        <v/>
      </c>
      <c r="W629" s="62" t="str">
        <f t="shared" si="18"/>
        <v/>
      </c>
      <c r="X629" s="63" t="str">
        <f>IF(COUNT(#REF!,W629)=2,#REF!-W629, "")</f>
        <v/>
      </c>
      <c r="Z629" s="36" t="str">
        <f t="shared" si="19"/>
        <v/>
      </c>
    </row>
    <row r="630" spans="2:26" x14ac:dyDescent="0.25">
      <c r="B630" s="38">
        <v>8396</v>
      </c>
      <c r="C630" s="39" t="s">
        <v>567</v>
      </c>
      <c r="D630" s="39" t="s">
        <v>1161</v>
      </c>
      <c r="E630" s="39" t="s">
        <v>1160</v>
      </c>
      <c r="F630" s="40">
        <v>51.424855999999998</v>
      </c>
      <c r="G630" s="41">
        <v>-120.20693</v>
      </c>
      <c r="H630" s="34"/>
      <c r="I630" s="34"/>
      <c r="J630" s="80"/>
      <c r="K630" s="81"/>
      <c r="L630" s="55"/>
      <c r="M630" s="86"/>
      <c r="N630" s="55"/>
      <c r="O630" s="55"/>
      <c r="P630" s="54"/>
      <c r="Q630" s="59"/>
      <c r="U630" s="62" t="str">
        <f>IF(OR(ISBLANK(H630),ISBLANK(J630),ISBLANK(#REF!)), "",(H630*J630/#REF!))</f>
        <v/>
      </c>
      <c r="V630" s="62" t="str">
        <f>IF(OR(ISBLANK(I630),ISBLANK(K630),ISBLANK(#REF!)), "", (I630*K630/#REF!))</f>
        <v/>
      </c>
      <c r="W630" s="62" t="str">
        <f t="shared" si="18"/>
        <v/>
      </c>
      <c r="X630" s="63" t="str">
        <f>IF(COUNT(#REF!,W630)=2,#REF!-W630, "")</f>
        <v/>
      </c>
      <c r="Z630" s="36" t="str">
        <f t="shared" si="19"/>
        <v/>
      </c>
    </row>
    <row r="631" spans="2:26" x14ac:dyDescent="0.25">
      <c r="B631" s="38">
        <v>8734</v>
      </c>
      <c r="C631" s="39" t="s">
        <v>568</v>
      </c>
      <c r="D631" s="39" t="s">
        <v>1161</v>
      </c>
      <c r="E631" s="39" t="s">
        <v>1161</v>
      </c>
      <c r="F631" s="40">
        <v>49.737699999999997</v>
      </c>
      <c r="G631" s="41">
        <v>-124.914063</v>
      </c>
      <c r="H631" s="34"/>
      <c r="I631" s="34"/>
      <c r="J631" s="80"/>
      <c r="K631" s="81"/>
      <c r="L631" s="55"/>
      <c r="M631" s="86"/>
      <c r="N631" s="55"/>
      <c r="O631" s="55"/>
      <c r="P631" s="54"/>
      <c r="Q631" s="59"/>
      <c r="U631" s="62" t="str">
        <f>IF(OR(ISBLANK(H631),ISBLANK(J631),ISBLANK(#REF!)), "",(H631*J631/#REF!))</f>
        <v/>
      </c>
      <c r="V631" s="62" t="str">
        <f>IF(OR(ISBLANK(I631),ISBLANK(K631),ISBLANK(#REF!)), "", (I631*K631/#REF!))</f>
        <v/>
      </c>
      <c r="W631" s="62" t="str">
        <f t="shared" si="18"/>
        <v/>
      </c>
      <c r="X631" s="63" t="str">
        <f>IF(COUNT(#REF!,W631)=2,#REF!-W631, "")</f>
        <v/>
      </c>
      <c r="Z631" s="36" t="str">
        <f t="shared" si="19"/>
        <v/>
      </c>
    </row>
    <row r="632" spans="2:26" x14ac:dyDescent="0.25">
      <c r="B632" s="38">
        <v>50689</v>
      </c>
      <c r="C632" s="39" t="s">
        <v>569</v>
      </c>
      <c r="D632" s="39" t="s">
        <v>1160</v>
      </c>
      <c r="E632" s="39" t="s">
        <v>1160</v>
      </c>
      <c r="F632" s="40">
        <v>50.870243535</v>
      </c>
      <c r="G632" s="41">
        <v>-119.59965332500001</v>
      </c>
      <c r="H632" s="34"/>
      <c r="I632" s="34"/>
      <c r="J632" s="80"/>
      <c r="K632" s="81"/>
      <c r="L632" s="55"/>
      <c r="M632" s="86"/>
      <c r="N632" s="55"/>
      <c r="O632" s="55"/>
      <c r="P632" s="54"/>
      <c r="Q632" s="59"/>
      <c r="U632" s="62" t="str">
        <f>IF(OR(ISBLANK(H632),ISBLANK(J632),ISBLANK(#REF!)), "",(H632*J632/#REF!))</f>
        <v/>
      </c>
      <c r="V632" s="62" t="str">
        <f>IF(OR(ISBLANK(I632),ISBLANK(K632),ISBLANK(#REF!)), "", (I632*K632/#REF!))</f>
        <v/>
      </c>
      <c r="W632" s="62" t="str">
        <f t="shared" si="18"/>
        <v/>
      </c>
      <c r="X632" s="63" t="str">
        <f>IF(COUNT(#REF!,W632)=2,#REF!-W632, "")</f>
        <v/>
      </c>
      <c r="Z632" s="36">
        <f t="shared" si="19"/>
        <v>0</v>
      </c>
    </row>
    <row r="633" spans="2:26" x14ac:dyDescent="0.25">
      <c r="B633" s="38">
        <v>8276</v>
      </c>
      <c r="C633" s="39" t="s">
        <v>570</v>
      </c>
      <c r="D633" s="39" t="s">
        <v>1161</v>
      </c>
      <c r="E633" s="39" t="s">
        <v>1160</v>
      </c>
      <c r="F633" s="40">
        <v>50.491255000000002</v>
      </c>
      <c r="G633" s="41">
        <v>-120.81303</v>
      </c>
      <c r="H633" s="34"/>
      <c r="I633" s="34"/>
      <c r="J633" s="80"/>
      <c r="K633" s="81"/>
      <c r="L633" s="55"/>
      <c r="M633" s="86"/>
      <c r="N633" s="55"/>
      <c r="O633" s="55"/>
      <c r="P633" s="54"/>
      <c r="Q633" s="59"/>
      <c r="U633" s="62" t="str">
        <f>IF(OR(ISBLANK(H633),ISBLANK(J633),ISBLANK(#REF!)), "",(H633*J633/#REF!))</f>
        <v/>
      </c>
      <c r="V633" s="62" t="str">
        <f>IF(OR(ISBLANK(I633),ISBLANK(K633),ISBLANK(#REF!)), "", (I633*K633/#REF!))</f>
        <v/>
      </c>
      <c r="W633" s="62" t="str">
        <f t="shared" si="18"/>
        <v/>
      </c>
      <c r="X633" s="63" t="str">
        <f>IF(COUNT(#REF!,W633)=2,#REF!-W633, "")</f>
        <v/>
      </c>
      <c r="Z633" s="36" t="str">
        <f t="shared" si="19"/>
        <v/>
      </c>
    </row>
    <row r="634" spans="2:26" x14ac:dyDescent="0.25">
      <c r="B634" s="38">
        <v>8492</v>
      </c>
      <c r="C634" s="39" t="s">
        <v>571</v>
      </c>
      <c r="D634" s="39" t="s">
        <v>1161</v>
      </c>
      <c r="E634" s="39" t="s">
        <v>1160</v>
      </c>
      <c r="F634" s="40">
        <v>51.55789</v>
      </c>
      <c r="G634" s="41">
        <v>-121.216015</v>
      </c>
      <c r="H634" s="34"/>
      <c r="I634" s="34"/>
      <c r="J634" s="80"/>
      <c r="K634" s="81"/>
      <c r="L634" s="55"/>
      <c r="M634" s="86"/>
      <c r="N634" s="55"/>
      <c r="O634" s="55"/>
      <c r="P634" s="54"/>
      <c r="Q634" s="59"/>
      <c r="U634" s="62" t="str">
        <f>IF(OR(ISBLANK(H634),ISBLANK(J634),ISBLANK(#REF!)), "",(H634*J634/#REF!))</f>
        <v/>
      </c>
      <c r="V634" s="62" t="str">
        <f>IF(OR(ISBLANK(I634),ISBLANK(K634),ISBLANK(#REF!)), "", (I634*K634/#REF!))</f>
        <v/>
      </c>
      <c r="W634" s="62" t="str">
        <f t="shared" si="18"/>
        <v/>
      </c>
      <c r="X634" s="63" t="str">
        <f>IF(COUNT(#REF!,W634)=2,#REF!-W634, "")</f>
        <v/>
      </c>
      <c r="Z634" s="36" t="str">
        <f t="shared" si="19"/>
        <v/>
      </c>
    </row>
    <row r="635" spans="2:26" x14ac:dyDescent="0.25">
      <c r="B635" s="38">
        <v>8497</v>
      </c>
      <c r="C635" s="39" t="s">
        <v>572</v>
      </c>
      <c r="D635" s="39" t="s">
        <v>1161</v>
      </c>
      <c r="E635" s="39" t="s">
        <v>1160</v>
      </c>
      <c r="F635" s="40">
        <v>51.083300000000001</v>
      </c>
      <c r="G635" s="41">
        <v>-121.3</v>
      </c>
      <c r="H635" s="34"/>
      <c r="I635" s="34"/>
      <c r="J635" s="80"/>
      <c r="K635" s="81"/>
      <c r="L635" s="55"/>
      <c r="M635" s="86"/>
      <c r="N635" s="55"/>
      <c r="O635" s="55"/>
      <c r="P635" s="54"/>
      <c r="Q635" s="59"/>
      <c r="U635" s="62" t="str">
        <f>IF(OR(ISBLANK(H635),ISBLANK(J635),ISBLANK(#REF!)), "",(H635*J635/#REF!))</f>
        <v/>
      </c>
      <c r="V635" s="62" t="str">
        <f>IF(OR(ISBLANK(I635),ISBLANK(K635),ISBLANK(#REF!)), "", (I635*K635/#REF!))</f>
        <v/>
      </c>
      <c r="W635" s="62" t="str">
        <f t="shared" si="18"/>
        <v/>
      </c>
      <c r="X635" s="63" t="str">
        <f>IF(COUNT(#REF!,W635)=2,#REF!-W635, "")</f>
        <v/>
      </c>
      <c r="Z635" s="36" t="str">
        <f t="shared" si="19"/>
        <v/>
      </c>
    </row>
    <row r="636" spans="2:26" x14ac:dyDescent="0.25">
      <c r="B636" s="38">
        <v>8414</v>
      </c>
      <c r="C636" s="39" t="s">
        <v>573</v>
      </c>
      <c r="D636" s="39" t="s">
        <v>1161</v>
      </c>
      <c r="E636" s="39" t="s">
        <v>1160</v>
      </c>
      <c r="F636" s="40">
        <v>53.602086</v>
      </c>
      <c r="G636" s="41">
        <v>-120.718867</v>
      </c>
      <c r="H636" s="34"/>
      <c r="I636" s="34"/>
      <c r="J636" s="80"/>
      <c r="K636" s="81"/>
      <c r="L636" s="55"/>
      <c r="M636" s="86"/>
      <c r="N636" s="55"/>
      <c r="O636" s="55"/>
      <c r="P636" s="54"/>
      <c r="Q636" s="59"/>
      <c r="U636" s="62" t="str">
        <f>IF(OR(ISBLANK(H636),ISBLANK(J636),ISBLANK(#REF!)), "",(H636*J636/#REF!))</f>
        <v/>
      </c>
      <c r="V636" s="62" t="str">
        <f>IF(OR(ISBLANK(I636),ISBLANK(K636),ISBLANK(#REF!)), "", (I636*K636/#REF!))</f>
        <v/>
      </c>
      <c r="W636" s="62" t="str">
        <f t="shared" si="18"/>
        <v/>
      </c>
      <c r="X636" s="63" t="str">
        <f>IF(COUNT(#REF!,W636)=2,#REF!-W636, "")</f>
        <v/>
      </c>
      <c r="Z636" s="36" t="str">
        <f t="shared" si="19"/>
        <v/>
      </c>
    </row>
    <row r="637" spans="2:26" x14ac:dyDescent="0.25">
      <c r="B637" s="38">
        <v>8391</v>
      </c>
      <c r="C637" s="39" t="s">
        <v>574</v>
      </c>
      <c r="D637" s="39" t="s">
        <v>1161</v>
      </c>
      <c r="E637" s="39" t="s">
        <v>1160</v>
      </c>
      <c r="F637" s="40">
        <v>51.140109000000002</v>
      </c>
      <c r="G637" s="41">
        <v>-120.121611</v>
      </c>
      <c r="H637" s="34"/>
      <c r="I637" s="34"/>
      <c r="J637" s="80"/>
      <c r="K637" s="81"/>
      <c r="L637" s="55"/>
      <c r="M637" s="86"/>
      <c r="N637" s="55"/>
      <c r="O637" s="55"/>
      <c r="P637" s="54"/>
      <c r="Q637" s="59"/>
      <c r="U637" s="62" t="str">
        <f>IF(OR(ISBLANK(H637),ISBLANK(J637),ISBLANK(#REF!)), "",(H637*J637/#REF!))</f>
        <v/>
      </c>
      <c r="V637" s="62" t="str">
        <f>IF(OR(ISBLANK(I637),ISBLANK(K637),ISBLANK(#REF!)), "", (I637*K637/#REF!))</f>
        <v/>
      </c>
      <c r="W637" s="62" t="str">
        <f t="shared" si="18"/>
        <v/>
      </c>
      <c r="X637" s="63" t="str">
        <f>IF(COUNT(#REF!,W637)=2,#REF!-W637, "")</f>
        <v/>
      </c>
      <c r="Z637" s="36" t="str">
        <f t="shared" si="19"/>
        <v/>
      </c>
    </row>
    <row r="638" spans="2:26" x14ac:dyDescent="0.25">
      <c r="B638" s="38">
        <v>8256</v>
      </c>
      <c r="C638" s="39" t="s">
        <v>1165</v>
      </c>
      <c r="D638" s="39" t="s">
        <v>1160</v>
      </c>
      <c r="E638" s="39" t="s">
        <v>1160</v>
      </c>
      <c r="F638" s="40">
        <v>50.884022219999999</v>
      </c>
      <c r="G638" s="41">
        <v>-121.49299999999999</v>
      </c>
      <c r="H638" s="34"/>
      <c r="I638" s="34"/>
      <c r="J638" s="80"/>
      <c r="K638" s="81"/>
      <c r="L638" s="55"/>
      <c r="M638" s="86"/>
      <c r="N638" s="55"/>
      <c r="O638" s="55"/>
      <c r="P638" s="54"/>
      <c r="Q638" s="59"/>
      <c r="U638" s="62" t="str">
        <f>IF(OR(ISBLANK(H638),ISBLANK(J638),ISBLANK(#REF!)), "",(H638*J638/#REF!))</f>
        <v/>
      </c>
      <c r="V638" s="62" t="str">
        <f>IF(OR(ISBLANK(I638),ISBLANK(K638),ISBLANK(#REF!)), "", (I638*K638/#REF!))</f>
        <v/>
      </c>
      <c r="W638" s="62" t="str">
        <f t="shared" si="18"/>
        <v/>
      </c>
      <c r="X638" s="63" t="str">
        <f>IF(COUNT(#REF!,W638)=2,#REF!-W638, "")</f>
        <v/>
      </c>
      <c r="Z638" s="36">
        <f t="shared" si="19"/>
        <v>0</v>
      </c>
    </row>
    <row r="639" spans="2:26" x14ac:dyDescent="0.25">
      <c r="B639" s="38">
        <v>50606</v>
      </c>
      <c r="C639" s="39" t="s">
        <v>575</v>
      </c>
      <c r="D639" s="39" t="s">
        <v>1160</v>
      </c>
      <c r="E639" s="39" t="s">
        <v>1161</v>
      </c>
      <c r="F639" s="40">
        <v>49.066742628</v>
      </c>
      <c r="G639" s="41">
        <v>-116.516265401</v>
      </c>
      <c r="H639" s="34"/>
      <c r="I639" s="34"/>
      <c r="J639" s="80"/>
      <c r="K639" s="81"/>
      <c r="L639" s="55"/>
      <c r="M639" s="86"/>
      <c r="N639" s="55"/>
      <c r="O639" s="55"/>
      <c r="P639" s="54"/>
      <c r="Q639" s="59"/>
      <c r="U639" s="62" t="str">
        <f>IF(OR(ISBLANK(H639),ISBLANK(J639),ISBLANK(#REF!)), "",(H639*J639/#REF!))</f>
        <v/>
      </c>
      <c r="V639" s="62" t="str">
        <f>IF(OR(ISBLANK(I639),ISBLANK(K639),ISBLANK(#REF!)), "", (I639*K639/#REF!))</f>
        <v/>
      </c>
      <c r="W639" s="62" t="str">
        <f t="shared" si="18"/>
        <v/>
      </c>
      <c r="X639" s="63" t="str">
        <f>IF(COUNT(#REF!,W639)=2,#REF!-W639, "")</f>
        <v/>
      </c>
      <c r="Z639" s="36">
        <f t="shared" si="19"/>
        <v>0</v>
      </c>
    </row>
    <row r="640" spans="2:26" x14ac:dyDescent="0.25">
      <c r="B640" s="38">
        <v>8239</v>
      </c>
      <c r="C640" s="39" t="s">
        <v>576</v>
      </c>
      <c r="D640" s="39" t="s">
        <v>1161</v>
      </c>
      <c r="E640" s="39" t="s">
        <v>1161</v>
      </c>
      <c r="F640" s="40">
        <v>50.159695999999997</v>
      </c>
      <c r="G640" s="41">
        <v>-120.878304</v>
      </c>
      <c r="H640" s="34"/>
      <c r="I640" s="34"/>
      <c r="J640" s="80"/>
      <c r="K640" s="81"/>
      <c r="L640" s="55"/>
      <c r="M640" s="86"/>
      <c r="N640" s="55"/>
      <c r="O640" s="55"/>
      <c r="P640" s="54"/>
      <c r="Q640" s="59"/>
      <c r="U640" s="62" t="str">
        <f>IF(OR(ISBLANK(H640),ISBLANK(J640),ISBLANK(#REF!)), "",(H640*J640/#REF!))</f>
        <v/>
      </c>
      <c r="V640" s="62" t="str">
        <f>IF(OR(ISBLANK(I640),ISBLANK(K640),ISBLANK(#REF!)), "", (I640*K640/#REF!))</f>
        <v/>
      </c>
      <c r="W640" s="62" t="str">
        <f t="shared" si="18"/>
        <v/>
      </c>
      <c r="X640" s="63" t="str">
        <f>IF(COUNT(#REF!,W640)=2,#REF!-W640, "")</f>
        <v/>
      </c>
      <c r="Z640" s="36" t="str">
        <f t="shared" si="19"/>
        <v/>
      </c>
    </row>
    <row r="641" spans="2:26" x14ac:dyDescent="0.25">
      <c r="B641" s="38">
        <v>8992</v>
      </c>
      <c r="C641" s="39" t="s">
        <v>577</v>
      </c>
      <c r="D641" s="39" t="s">
        <v>1160</v>
      </c>
      <c r="E641" s="39" t="s">
        <v>1160</v>
      </c>
      <c r="F641" s="40">
        <v>59.924942000000001</v>
      </c>
      <c r="G641" s="41">
        <v>-128.485983</v>
      </c>
      <c r="H641" s="34"/>
      <c r="I641" s="34"/>
      <c r="J641" s="80"/>
      <c r="K641" s="81"/>
      <c r="L641" s="55"/>
      <c r="M641" s="86"/>
      <c r="N641" s="55"/>
      <c r="O641" s="55"/>
      <c r="P641" s="54"/>
      <c r="Q641" s="59"/>
      <c r="U641" s="62" t="str">
        <f>IF(OR(ISBLANK(H641),ISBLANK(J641),ISBLANK(#REF!)), "",(H641*J641/#REF!))</f>
        <v/>
      </c>
      <c r="V641" s="62" t="str">
        <f>IF(OR(ISBLANK(I641),ISBLANK(K641),ISBLANK(#REF!)), "", (I641*K641/#REF!))</f>
        <v/>
      </c>
      <c r="W641" s="62" t="str">
        <f t="shared" si="18"/>
        <v/>
      </c>
      <c r="X641" s="63" t="str">
        <f>IF(COUNT(#REF!,W641)=2,#REF!-W641, "")</f>
        <v/>
      </c>
      <c r="Z641" s="36">
        <f t="shared" si="19"/>
        <v>0</v>
      </c>
    </row>
    <row r="642" spans="2:26" x14ac:dyDescent="0.25">
      <c r="B642" s="38">
        <v>50598</v>
      </c>
      <c r="C642" s="39" t="s">
        <v>578</v>
      </c>
      <c r="D642" s="39" t="s">
        <v>1160</v>
      </c>
      <c r="E642" s="39" t="s">
        <v>1160</v>
      </c>
      <c r="F642" s="40">
        <v>49.051432157000001</v>
      </c>
      <c r="G642" s="41">
        <v>-119.723798038</v>
      </c>
      <c r="H642" s="34"/>
      <c r="I642" s="34"/>
      <c r="J642" s="80"/>
      <c r="K642" s="81"/>
      <c r="L642" s="55"/>
      <c r="M642" s="86"/>
      <c r="N642" s="55"/>
      <c r="O642" s="55"/>
      <c r="P642" s="54"/>
      <c r="Q642" s="59"/>
      <c r="U642" s="62" t="str">
        <f>IF(OR(ISBLANK(H642),ISBLANK(J642),ISBLANK(#REF!)), "",(H642*J642/#REF!))</f>
        <v/>
      </c>
      <c r="V642" s="62" t="str">
        <f>IF(OR(ISBLANK(I642),ISBLANK(K642),ISBLANK(#REF!)), "", (I642*K642/#REF!))</f>
        <v/>
      </c>
      <c r="W642" s="62" t="str">
        <f t="shared" si="18"/>
        <v/>
      </c>
      <c r="X642" s="63" t="str">
        <f>IF(COUNT(#REF!,W642)=2,#REF!-W642, "")</f>
        <v/>
      </c>
      <c r="Z642" s="36">
        <f t="shared" si="19"/>
        <v>0</v>
      </c>
    </row>
    <row r="643" spans="2:26" x14ac:dyDescent="0.25">
      <c r="B643" s="38">
        <v>9042</v>
      </c>
      <c r="C643" s="39" t="s">
        <v>579</v>
      </c>
      <c r="D643" s="39" t="s">
        <v>1161</v>
      </c>
      <c r="E643" s="39" t="s">
        <v>1160</v>
      </c>
      <c r="F643" s="40">
        <v>49.423791999999999</v>
      </c>
      <c r="G643" s="41">
        <v>-115.87680899999999</v>
      </c>
      <c r="H643" s="34"/>
      <c r="I643" s="34"/>
      <c r="J643" s="80"/>
      <c r="K643" s="81"/>
      <c r="L643" s="55"/>
      <c r="M643" s="86"/>
      <c r="N643" s="55"/>
      <c r="O643" s="55"/>
      <c r="P643" s="54"/>
      <c r="Q643" s="59"/>
      <c r="U643" s="62" t="str">
        <f>IF(OR(ISBLANK(H643),ISBLANK(J643),ISBLANK(#REF!)), "",(H643*J643/#REF!))</f>
        <v/>
      </c>
      <c r="V643" s="62" t="str">
        <f>IF(OR(ISBLANK(I643),ISBLANK(K643),ISBLANK(#REF!)), "", (I643*K643/#REF!))</f>
        <v/>
      </c>
      <c r="W643" s="62" t="str">
        <f t="shared" si="18"/>
        <v/>
      </c>
      <c r="X643" s="63" t="str">
        <f>IF(COUNT(#REF!,W643)=2,#REF!-W643, "")</f>
        <v/>
      </c>
      <c r="Z643" s="36" t="str">
        <f t="shared" si="19"/>
        <v/>
      </c>
    </row>
    <row r="644" spans="2:26" x14ac:dyDescent="0.25">
      <c r="B644" s="38">
        <v>8149</v>
      </c>
      <c r="C644" s="39" t="s">
        <v>580</v>
      </c>
      <c r="D644" s="39" t="s">
        <v>1161</v>
      </c>
      <c r="E644" s="39" t="s">
        <v>1161</v>
      </c>
      <c r="F644" s="40">
        <v>50.25</v>
      </c>
      <c r="G644" s="41">
        <v>-118.9667</v>
      </c>
      <c r="H644" s="34"/>
      <c r="I644" s="34"/>
      <c r="J644" s="80"/>
      <c r="K644" s="81"/>
      <c r="L644" s="55"/>
      <c r="M644" s="86"/>
      <c r="N644" s="55"/>
      <c r="O644" s="55"/>
      <c r="P644" s="54"/>
      <c r="Q644" s="59"/>
      <c r="U644" s="62" t="str">
        <f>IF(OR(ISBLANK(H644),ISBLANK(J644),ISBLANK(#REF!)), "",(H644*J644/#REF!))</f>
        <v/>
      </c>
      <c r="V644" s="62" t="str">
        <f>IF(OR(ISBLANK(I644),ISBLANK(K644),ISBLANK(#REF!)), "", (I644*K644/#REF!))</f>
        <v/>
      </c>
      <c r="W644" s="62" t="str">
        <f t="shared" si="18"/>
        <v/>
      </c>
      <c r="X644" s="63" t="str">
        <f>IF(COUNT(#REF!,W644)=2,#REF!-W644, "")</f>
        <v/>
      </c>
      <c r="Z644" s="36" t="str">
        <f t="shared" si="19"/>
        <v/>
      </c>
    </row>
    <row r="645" spans="2:26" x14ac:dyDescent="0.25">
      <c r="B645" s="38">
        <v>8213</v>
      </c>
      <c r="C645" s="39" t="s">
        <v>581</v>
      </c>
      <c r="D645" s="39" t="s">
        <v>1161</v>
      </c>
      <c r="E645" s="39" t="s">
        <v>1160</v>
      </c>
      <c r="F645" s="40">
        <v>49.981774999999999</v>
      </c>
      <c r="G645" s="41">
        <v>-124.756873</v>
      </c>
      <c r="H645" s="34"/>
      <c r="I645" s="34"/>
      <c r="J645" s="80"/>
      <c r="K645" s="81"/>
      <c r="L645" s="55"/>
      <c r="M645" s="86"/>
      <c r="N645" s="55"/>
      <c r="O645" s="55"/>
      <c r="P645" s="54"/>
      <c r="Q645" s="59"/>
      <c r="U645" s="62" t="str">
        <f>IF(OR(ISBLANK(H645),ISBLANK(J645),ISBLANK(#REF!)), "",(H645*J645/#REF!))</f>
        <v/>
      </c>
      <c r="V645" s="62" t="str">
        <f>IF(OR(ISBLANK(I645),ISBLANK(K645),ISBLANK(#REF!)), "", (I645*K645/#REF!))</f>
        <v/>
      </c>
      <c r="W645" s="62" t="str">
        <f t="shared" si="18"/>
        <v/>
      </c>
      <c r="X645" s="63" t="str">
        <f>IF(COUNT(#REF!,W645)=2,#REF!-W645, "")</f>
        <v/>
      </c>
      <c r="Z645" s="36" t="str">
        <f t="shared" si="19"/>
        <v/>
      </c>
    </row>
    <row r="646" spans="2:26" x14ac:dyDescent="0.25">
      <c r="B646" s="38">
        <v>50646</v>
      </c>
      <c r="C646" s="39" t="s">
        <v>582</v>
      </c>
      <c r="D646" s="39" t="s">
        <v>1160</v>
      </c>
      <c r="E646" s="39" t="s">
        <v>1160</v>
      </c>
      <c r="F646" s="40">
        <v>49.042106631000003</v>
      </c>
      <c r="G646" s="41">
        <v>-123.643271134</v>
      </c>
      <c r="H646" s="34"/>
      <c r="I646" s="34"/>
      <c r="J646" s="80"/>
      <c r="K646" s="81"/>
      <c r="L646" s="55"/>
      <c r="M646" s="86"/>
      <c r="N646" s="55"/>
      <c r="O646" s="55"/>
      <c r="P646" s="54"/>
      <c r="Q646" s="59"/>
      <c r="U646" s="62" t="str">
        <f>IF(OR(ISBLANK(H646),ISBLANK(J646),ISBLANK(#REF!)), "",(H646*J646/#REF!))</f>
        <v/>
      </c>
      <c r="V646" s="62" t="str">
        <f>IF(OR(ISBLANK(I646),ISBLANK(K646),ISBLANK(#REF!)), "", (I646*K646/#REF!))</f>
        <v/>
      </c>
      <c r="W646" s="62" t="str">
        <f t="shared" si="18"/>
        <v/>
      </c>
      <c r="X646" s="63" t="str">
        <f>IF(COUNT(#REF!,W646)=2,#REF!-W646, "")</f>
        <v/>
      </c>
      <c r="Z646" s="36">
        <f t="shared" si="19"/>
        <v>0</v>
      </c>
    </row>
    <row r="647" spans="2:26" x14ac:dyDescent="0.25">
      <c r="B647" s="38">
        <v>8117</v>
      </c>
      <c r="C647" s="39" t="s">
        <v>583</v>
      </c>
      <c r="D647" s="39" t="s">
        <v>1161</v>
      </c>
      <c r="E647" s="39" t="s">
        <v>1161</v>
      </c>
      <c r="F647" s="40">
        <v>49.341644000000002</v>
      </c>
      <c r="G647" s="41">
        <v>-123.03281800000001</v>
      </c>
      <c r="H647" s="34"/>
      <c r="I647" s="34"/>
      <c r="J647" s="80"/>
      <c r="K647" s="81"/>
      <c r="L647" s="55"/>
      <c r="M647" s="86"/>
      <c r="N647" s="55"/>
      <c r="O647" s="55"/>
      <c r="P647" s="54"/>
      <c r="Q647" s="59"/>
      <c r="U647" s="62" t="str">
        <f>IF(OR(ISBLANK(H647),ISBLANK(J647),ISBLANK(#REF!)), "",(H647*J647/#REF!))</f>
        <v/>
      </c>
      <c r="V647" s="62" t="str">
        <f>IF(OR(ISBLANK(I647),ISBLANK(K647),ISBLANK(#REF!)), "", (I647*K647/#REF!))</f>
        <v/>
      </c>
      <c r="W647" s="62" t="str">
        <f t="shared" si="18"/>
        <v/>
      </c>
      <c r="X647" s="63" t="str">
        <f>IF(COUNT(#REF!,W647)=2,#REF!-W647, "")</f>
        <v/>
      </c>
      <c r="Z647" s="36" t="str">
        <f t="shared" si="19"/>
        <v/>
      </c>
    </row>
    <row r="648" spans="2:26" x14ac:dyDescent="0.25">
      <c r="B648" s="38">
        <v>8237</v>
      </c>
      <c r="C648" s="39" t="s">
        <v>584</v>
      </c>
      <c r="D648" s="39" t="s">
        <v>1161</v>
      </c>
      <c r="E648" s="39" t="s">
        <v>1160</v>
      </c>
      <c r="F648" s="40">
        <v>50.231566000000001</v>
      </c>
      <c r="G648" s="41">
        <v>-121.58255699999999</v>
      </c>
      <c r="H648" s="34"/>
      <c r="I648" s="34"/>
      <c r="J648" s="80"/>
      <c r="K648" s="81"/>
      <c r="L648" s="55"/>
      <c r="M648" s="86"/>
      <c r="N648" s="55"/>
      <c r="O648" s="55"/>
      <c r="P648" s="54"/>
      <c r="Q648" s="59"/>
      <c r="U648" s="62" t="str">
        <f>IF(OR(ISBLANK(H648),ISBLANK(J648),ISBLANK(#REF!)), "",(H648*J648/#REF!))</f>
        <v/>
      </c>
      <c r="V648" s="62" t="str">
        <f>IF(OR(ISBLANK(I648),ISBLANK(K648),ISBLANK(#REF!)), "", (I648*K648/#REF!))</f>
        <v/>
      </c>
      <c r="W648" s="62" t="str">
        <f t="shared" si="18"/>
        <v/>
      </c>
      <c r="X648" s="63" t="str">
        <f>IF(COUNT(#REF!,W648)=2,#REF!-W648, "")</f>
        <v/>
      </c>
      <c r="Z648" s="36" t="str">
        <f t="shared" si="19"/>
        <v/>
      </c>
    </row>
    <row r="649" spans="2:26" x14ac:dyDescent="0.25">
      <c r="B649" s="38">
        <v>50705</v>
      </c>
      <c r="C649" s="39" t="s">
        <v>584</v>
      </c>
      <c r="D649" s="39" t="s">
        <v>1160</v>
      </c>
      <c r="E649" s="39" t="s">
        <v>1160</v>
      </c>
      <c r="F649" s="40">
        <v>50.237487000000002</v>
      </c>
      <c r="G649" s="41">
        <v>-121.577555</v>
      </c>
      <c r="H649" s="34"/>
      <c r="I649" s="34"/>
      <c r="J649" s="80"/>
      <c r="K649" s="81"/>
      <c r="L649" s="55"/>
      <c r="M649" s="86"/>
      <c r="N649" s="55"/>
      <c r="O649" s="55"/>
      <c r="P649" s="54"/>
      <c r="Q649" s="59"/>
      <c r="U649" s="62" t="str">
        <f>IF(OR(ISBLANK(H649),ISBLANK(J649),ISBLANK(#REF!)), "",(H649*J649/#REF!))</f>
        <v/>
      </c>
      <c r="V649" s="62" t="str">
        <f>IF(OR(ISBLANK(I649),ISBLANK(K649),ISBLANK(#REF!)), "", (I649*K649/#REF!))</f>
        <v/>
      </c>
      <c r="W649" s="62" t="str">
        <f t="shared" si="18"/>
        <v/>
      </c>
      <c r="X649" s="63" t="str">
        <f>IF(COUNT(#REF!,W649)=2,#REF!-W649, "")</f>
        <v/>
      </c>
      <c r="Z649" s="36">
        <f t="shared" si="19"/>
        <v>0</v>
      </c>
    </row>
    <row r="650" spans="2:26" x14ac:dyDescent="0.25">
      <c r="B650" s="38">
        <v>8236</v>
      </c>
      <c r="C650" s="39" t="s">
        <v>584</v>
      </c>
      <c r="D650" s="39" t="s">
        <v>1160</v>
      </c>
      <c r="E650" s="39" t="s">
        <v>1160</v>
      </c>
      <c r="F650" s="40">
        <v>50.200935000000001</v>
      </c>
      <c r="G650" s="41">
        <v>-121.57214</v>
      </c>
      <c r="H650" s="34"/>
      <c r="I650" s="34"/>
      <c r="J650" s="80"/>
      <c r="K650" s="81"/>
      <c r="L650" s="55"/>
      <c r="M650" s="86"/>
      <c r="N650" s="55"/>
      <c r="O650" s="55"/>
      <c r="P650" s="54"/>
      <c r="Q650" s="59"/>
      <c r="U650" s="62" t="str">
        <f>IF(OR(ISBLANK(H650),ISBLANK(J650),ISBLANK(#REF!)), "",(H650*J650/#REF!))</f>
        <v/>
      </c>
      <c r="V650" s="62" t="str">
        <f>IF(OR(ISBLANK(I650),ISBLANK(K650),ISBLANK(#REF!)), "", (I650*K650/#REF!))</f>
        <v/>
      </c>
      <c r="W650" s="62" t="str">
        <f t="shared" si="18"/>
        <v/>
      </c>
      <c r="X650" s="63" t="str">
        <f>IF(COUNT(#REF!,W650)=2,#REF!-W650, "")</f>
        <v/>
      </c>
      <c r="Z650" s="36">
        <f t="shared" si="19"/>
        <v>0</v>
      </c>
    </row>
    <row r="651" spans="2:26" x14ac:dyDescent="0.25">
      <c r="B651" s="38">
        <v>8244</v>
      </c>
      <c r="C651" s="39" t="s">
        <v>584</v>
      </c>
      <c r="D651" s="39" t="s">
        <v>1160</v>
      </c>
      <c r="E651" s="39" t="s">
        <v>1160</v>
      </c>
      <c r="F651" s="40">
        <v>50.304381999999997</v>
      </c>
      <c r="G651" s="41">
        <v>-121.649164</v>
      </c>
      <c r="H651" s="34"/>
      <c r="I651" s="34"/>
      <c r="J651" s="80"/>
      <c r="K651" s="81"/>
      <c r="L651" s="55"/>
      <c r="M651" s="86"/>
      <c r="N651" s="55"/>
      <c r="O651" s="55"/>
      <c r="P651" s="54"/>
      <c r="Q651" s="59"/>
      <c r="U651" s="62" t="str">
        <f>IF(OR(ISBLANK(H651),ISBLANK(J651),ISBLANK(#REF!)), "",(H651*J651/#REF!))</f>
        <v/>
      </c>
      <c r="V651" s="62" t="str">
        <f>IF(OR(ISBLANK(I651),ISBLANK(K651),ISBLANK(#REF!)), "", (I651*K651/#REF!))</f>
        <v/>
      </c>
      <c r="W651" s="62" t="str">
        <f t="shared" si="18"/>
        <v/>
      </c>
      <c r="X651" s="63" t="str">
        <f>IF(COUNT(#REF!,W651)=2,#REF!-W651, "")</f>
        <v/>
      </c>
      <c r="Z651" s="36">
        <f t="shared" si="19"/>
        <v>0</v>
      </c>
    </row>
    <row r="652" spans="2:26" x14ac:dyDescent="0.25">
      <c r="B652" s="38">
        <v>8259</v>
      </c>
      <c r="C652" s="39" t="s">
        <v>584</v>
      </c>
      <c r="D652" s="39" t="s">
        <v>1160</v>
      </c>
      <c r="E652" s="39" t="s">
        <v>1160</v>
      </c>
      <c r="F652" s="40">
        <v>50.441462000000001</v>
      </c>
      <c r="G652" s="41">
        <v>-121.712542</v>
      </c>
      <c r="H652" s="34"/>
      <c r="I652" s="34"/>
      <c r="J652" s="80"/>
      <c r="K652" s="81"/>
      <c r="L652" s="55"/>
      <c r="M652" s="86"/>
      <c r="N652" s="55"/>
      <c r="O652" s="55"/>
      <c r="P652" s="54"/>
      <c r="Q652" s="59"/>
      <c r="U652" s="62" t="str">
        <f>IF(OR(ISBLANK(H652),ISBLANK(J652),ISBLANK(#REF!)), "",(H652*J652/#REF!))</f>
        <v/>
      </c>
      <c r="V652" s="62" t="str">
        <f>IF(OR(ISBLANK(I652),ISBLANK(K652),ISBLANK(#REF!)), "", (I652*K652/#REF!))</f>
        <v/>
      </c>
      <c r="W652" s="62" t="str">
        <f t="shared" si="18"/>
        <v/>
      </c>
      <c r="X652" s="63" t="str">
        <f>IF(COUNT(#REF!,W652)=2,#REF!-W652, "")</f>
        <v/>
      </c>
      <c r="Z652" s="36">
        <f t="shared" si="19"/>
        <v>0</v>
      </c>
    </row>
    <row r="653" spans="2:26" x14ac:dyDescent="0.25">
      <c r="B653" s="38">
        <v>8801</v>
      </c>
      <c r="C653" s="39" t="s">
        <v>585</v>
      </c>
      <c r="D653" s="39" t="s">
        <v>1161</v>
      </c>
      <c r="E653" s="39" t="s">
        <v>1160</v>
      </c>
      <c r="F653" s="40">
        <v>55.335321</v>
      </c>
      <c r="G653" s="41">
        <v>-123.096366</v>
      </c>
      <c r="H653" s="34"/>
      <c r="I653" s="34"/>
      <c r="J653" s="80"/>
      <c r="K653" s="81"/>
      <c r="L653" s="55"/>
      <c r="M653" s="86"/>
      <c r="N653" s="55"/>
      <c r="O653" s="55"/>
      <c r="P653" s="54"/>
      <c r="Q653" s="59"/>
      <c r="U653" s="62" t="str">
        <f>IF(OR(ISBLANK(H653),ISBLANK(J653),ISBLANK(#REF!)), "",(H653*J653/#REF!))</f>
        <v/>
      </c>
      <c r="V653" s="62" t="str">
        <f>IF(OR(ISBLANK(I653),ISBLANK(K653),ISBLANK(#REF!)), "", (I653*K653/#REF!))</f>
        <v/>
      </c>
      <c r="W653" s="62" t="str">
        <f t="shared" si="18"/>
        <v/>
      </c>
      <c r="X653" s="63" t="str">
        <f>IF(COUNT(#REF!,W653)=2,#REF!-W653, "")</f>
        <v/>
      </c>
      <c r="Z653" s="36" t="str">
        <f t="shared" si="19"/>
        <v/>
      </c>
    </row>
    <row r="654" spans="2:26" x14ac:dyDescent="0.25">
      <c r="B654" s="38">
        <v>8189</v>
      </c>
      <c r="C654" s="39" t="s">
        <v>586</v>
      </c>
      <c r="D654" s="39" t="s">
        <v>1161</v>
      </c>
      <c r="E654" s="39" t="s">
        <v>1161</v>
      </c>
      <c r="F654" s="40">
        <v>49.615729999999999</v>
      </c>
      <c r="G654" s="41">
        <v>-124.01974199999999</v>
      </c>
      <c r="H654" s="34"/>
      <c r="I654" s="34"/>
      <c r="J654" s="80"/>
      <c r="K654" s="81"/>
      <c r="L654" s="55"/>
      <c r="M654" s="86"/>
      <c r="N654" s="55"/>
      <c r="O654" s="55"/>
      <c r="P654" s="54"/>
      <c r="Q654" s="59"/>
      <c r="U654" s="62" t="str">
        <f>IF(OR(ISBLANK(H654),ISBLANK(J654),ISBLANK(#REF!)), "",(H654*J654/#REF!))</f>
        <v/>
      </c>
      <c r="V654" s="62" t="str">
        <f>IF(OR(ISBLANK(I654),ISBLANK(K654),ISBLANK(#REF!)), "", (I654*K654/#REF!))</f>
        <v/>
      </c>
      <c r="W654" s="62" t="str">
        <f t="shared" si="18"/>
        <v/>
      </c>
      <c r="X654" s="63" t="str">
        <f>IF(COUNT(#REF!,W654)=2,#REF!-W654, "")</f>
        <v/>
      </c>
      <c r="Z654" s="36" t="str">
        <f t="shared" si="19"/>
        <v/>
      </c>
    </row>
    <row r="655" spans="2:26" x14ac:dyDescent="0.25">
      <c r="B655" s="38">
        <v>8361</v>
      </c>
      <c r="C655" s="39" t="s">
        <v>587</v>
      </c>
      <c r="D655" s="39" t="s">
        <v>1161</v>
      </c>
      <c r="E655" s="39" t="s">
        <v>1160</v>
      </c>
      <c r="F655" s="40">
        <v>50.961837000000003</v>
      </c>
      <c r="G655" s="41">
        <v>-119.283581</v>
      </c>
      <c r="H655" s="34"/>
      <c r="I655" s="34"/>
      <c r="J655" s="80"/>
      <c r="K655" s="81"/>
      <c r="L655" s="55"/>
      <c r="M655" s="86"/>
      <c r="N655" s="55"/>
      <c r="O655" s="55"/>
      <c r="P655" s="54"/>
      <c r="Q655" s="59"/>
      <c r="U655" s="62" t="str">
        <f>IF(OR(ISBLANK(H655),ISBLANK(J655),ISBLANK(#REF!)), "",(H655*J655/#REF!))</f>
        <v/>
      </c>
      <c r="V655" s="62" t="str">
        <f>IF(OR(ISBLANK(I655),ISBLANK(K655),ISBLANK(#REF!)), "", (I655*K655/#REF!))</f>
        <v/>
      </c>
      <c r="W655" s="62" t="str">
        <f t="shared" si="18"/>
        <v/>
      </c>
      <c r="X655" s="63" t="str">
        <f>IF(COUNT(#REF!,W655)=2,#REF!-W655, "")</f>
        <v/>
      </c>
      <c r="Z655" s="36" t="str">
        <f t="shared" si="19"/>
        <v/>
      </c>
    </row>
    <row r="656" spans="2:26" x14ac:dyDescent="0.25">
      <c r="B656" s="38">
        <v>8544</v>
      </c>
      <c r="C656" s="39" t="s">
        <v>588</v>
      </c>
      <c r="D656" s="39" t="s">
        <v>1161</v>
      </c>
      <c r="E656" s="39" t="s">
        <v>1160</v>
      </c>
      <c r="F656" s="40">
        <v>50.457535999999998</v>
      </c>
      <c r="G656" s="41">
        <v>-127.8016959</v>
      </c>
      <c r="H656" s="34"/>
      <c r="I656" s="34"/>
      <c r="J656" s="80"/>
      <c r="K656" s="81"/>
      <c r="L656" s="55"/>
      <c r="M656" s="86"/>
      <c r="N656" s="55"/>
      <c r="O656" s="55"/>
      <c r="P656" s="54"/>
      <c r="Q656" s="59"/>
      <c r="U656" s="62" t="str">
        <f>IF(OR(ISBLANK(H656),ISBLANK(J656),ISBLANK(#REF!)), "",(H656*J656/#REF!))</f>
        <v/>
      </c>
      <c r="V656" s="62" t="str">
        <f>IF(OR(ISBLANK(I656),ISBLANK(K656),ISBLANK(#REF!)), "", (I656*K656/#REF!))</f>
        <v/>
      </c>
      <c r="W656" s="62" t="str">
        <f t="shared" si="18"/>
        <v/>
      </c>
      <c r="X656" s="63" t="str">
        <f>IF(COUNT(#REF!,W656)=2,#REF!-W656, "")</f>
        <v/>
      </c>
      <c r="Z656" s="36" t="str">
        <f t="shared" si="19"/>
        <v/>
      </c>
    </row>
    <row r="657" spans="2:26" x14ac:dyDescent="0.25">
      <c r="B657" s="38">
        <v>8489</v>
      </c>
      <c r="C657" s="39" t="s">
        <v>589</v>
      </c>
      <c r="D657" s="39" t="s">
        <v>1161</v>
      </c>
      <c r="E657" s="39" t="s">
        <v>1160</v>
      </c>
      <c r="F657" s="40">
        <v>51.842633999999997</v>
      </c>
      <c r="G657" s="41">
        <v>-120.639335</v>
      </c>
      <c r="H657" s="34"/>
      <c r="I657" s="34"/>
      <c r="J657" s="80"/>
      <c r="K657" s="81"/>
      <c r="L657" s="55"/>
      <c r="M657" s="86"/>
      <c r="N657" s="55"/>
      <c r="O657" s="55"/>
      <c r="P657" s="54"/>
      <c r="Q657" s="59"/>
      <c r="U657" s="62" t="str">
        <f>IF(OR(ISBLANK(H657),ISBLANK(J657),ISBLANK(#REF!)), "",(H657*J657/#REF!))</f>
        <v/>
      </c>
      <c r="V657" s="62" t="str">
        <f>IF(OR(ISBLANK(I657),ISBLANK(K657),ISBLANK(#REF!)), "", (I657*K657/#REF!))</f>
        <v/>
      </c>
      <c r="W657" s="62" t="str">
        <f t="shared" si="18"/>
        <v/>
      </c>
      <c r="X657" s="63" t="str">
        <f>IF(COUNT(#REF!,W657)=2,#REF!-W657, "")</f>
        <v/>
      </c>
      <c r="Z657" s="36" t="str">
        <f t="shared" si="19"/>
        <v/>
      </c>
    </row>
    <row r="658" spans="2:26" x14ac:dyDescent="0.25">
      <c r="B658" s="38">
        <v>100104</v>
      </c>
      <c r="C658" s="39" t="s">
        <v>590</v>
      </c>
      <c r="D658" s="39" t="s">
        <v>1161</v>
      </c>
      <c r="E658" s="39" t="s">
        <v>1160</v>
      </c>
      <c r="F658" s="40">
        <v>49.026575000000001</v>
      </c>
      <c r="G658" s="41">
        <v>-116.1936556</v>
      </c>
      <c r="H658" s="34"/>
      <c r="I658" s="34"/>
      <c r="J658" s="80"/>
      <c r="K658" s="81"/>
      <c r="L658" s="55"/>
      <c r="M658" s="86"/>
      <c r="N658" s="55"/>
      <c r="O658" s="55"/>
      <c r="P658" s="54"/>
      <c r="Q658" s="59"/>
      <c r="U658" s="62" t="str">
        <f>IF(OR(ISBLANK(H658),ISBLANK(J658),ISBLANK(#REF!)), "",(H658*J658/#REF!))</f>
        <v/>
      </c>
      <c r="V658" s="62" t="str">
        <f>IF(OR(ISBLANK(I658),ISBLANK(K658),ISBLANK(#REF!)), "", (I658*K658/#REF!))</f>
        <v/>
      </c>
      <c r="W658" s="62" t="str">
        <f t="shared" si="18"/>
        <v/>
      </c>
      <c r="X658" s="63" t="str">
        <f>IF(COUNT(#REF!,W658)=2,#REF!-W658, "")</f>
        <v/>
      </c>
      <c r="Z658" s="36" t="str">
        <f t="shared" si="19"/>
        <v/>
      </c>
    </row>
    <row r="659" spans="2:26" x14ac:dyDescent="0.25">
      <c r="B659" s="38">
        <v>8670</v>
      </c>
      <c r="C659" s="39" t="s">
        <v>591</v>
      </c>
      <c r="D659" s="39" t="s">
        <v>1161</v>
      </c>
      <c r="E659" s="39" t="s">
        <v>1161</v>
      </c>
      <c r="F659" s="40">
        <v>48.548054999999998</v>
      </c>
      <c r="G659" s="41">
        <v>-123.56527800000001</v>
      </c>
      <c r="H659" s="34"/>
      <c r="I659" s="34"/>
      <c r="J659" s="80"/>
      <c r="K659" s="81"/>
      <c r="L659" s="55"/>
      <c r="M659" s="86"/>
      <c r="N659" s="55"/>
      <c r="O659" s="55"/>
      <c r="P659" s="54"/>
      <c r="Q659" s="59"/>
      <c r="U659" s="62" t="str">
        <f>IF(OR(ISBLANK(H659),ISBLANK(J659),ISBLANK(#REF!)), "",(H659*J659/#REF!))</f>
        <v/>
      </c>
      <c r="V659" s="62" t="str">
        <f>IF(OR(ISBLANK(I659),ISBLANK(K659),ISBLANK(#REF!)), "", (I659*K659/#REF!))</f>
        <v/>
      </c>
      <c r="W659" s="62" t="str">
        <f t="shared" si="18"/>
        <v/>
      </c>
      <c r="X659" s="63" t="str">
        <f>IF(COUNT(#REF!,W659)=2,#REF!-W659, "")</f>
        <v/>
      </c>
      <c r="Z659" s="36" t="str">
        <f t="shared" si="19"/>
        <v/>
      </c>
    </row>
    <row r="660" spans="2:26" x14ac:dyDescent="0.25">
      <c r="B660" s="38">
        <v>50647</v>
      </c>
      <c r="C660" s="39" t="s">
        <v>592</v>
      </c>
      <c r="D660" s="39" t="s">
        <v>1160</v>
      </c>
      <c r="E660" s="39" t="s">
        <v>1161</v>
      </c>
      <c r="F660" s="40">
        <v>48.613672616000002</v>
      </c>
      <c r="G660" s="41">
        <v>-123.52041290699999</v>
      </c>
      <c r="H660" s="34"/>
      <c r="I660" s="34"/>
      <c r="J660" s="80"/>
      <c r="K660" s="81"/>
      <c r="L660" s="55"/>
      <c r="M660" s="86"/>
      <c r="N660" s="55"/>
      <c r="O660" s="55"/>
      <c r="P660" s="54"/>
      <c r="Q660" s="59"/>
      <c r="U660" s="62" t="str">
        <f>IF(OR(ISBLANK(H660),ISBLANK(J660),ISBLANK(#REF!)), "",(H660*J660/#REF!))</f>
        <v/>
      </c>
      <c r="V660" s="62" t="str">
        <f>IF(OR(ISBLANK(I660),ISBLANK(K660),ISBLANK(#REF!)), "", (I660*K660/#REF!))</f>
        <v/>
      </c>
      <c r="W660" s="62" t="str">
        <f t="shared" si="18"/>
        <v/>
      </c>
      <c r="X660" s="63" t="str">
        <f>IF(COUNT(#REF!,W660)=2,#REF!-W660, "")</f>
        <v/>
      </c>
      <c r="Z660" s="36">
        <f t="shared" si="19"/>
        <v>0</v>
      </c>
    </row>
    <row r="661" spans="2:26" x14ac:dyDescent="0.25">
      <c r="B661" s="38">
        <v>8325</v>
      </c>
      <c r="C661" s="39" t="s">
        <v>593</v>
      </c>
      <c r="D661" s="39" t="s">
        <v>1161</v>
      </c>
      <c r="E661" s="39" t="s">
        <v>1160</v>
      </c>
      <c r="F661" s="40">
        <v>50.939951999999998</v>
      </c>
      <c r="G661" s="41">
        <v>-118.788805</v>
      </c>
      <c r="H661" s="34"/>
      <c r="I661" s="34"/>
      <c r="J661" s="80"/>
      <c r="K661" s="81"/>
      <c r="L661" s="55"/>
      <c r="M661" s="86"/>
      <c r="N661" s="55"/>
      <c r="O661" s="55"/>
      <c r="P661" s="54"/>
      <c r="Q661" s="59"/>
      <c r="U661" s="62" t="str">
        <f>IF(OR(ISBLANK(H661),ISBLANK(J661),ISBLANK(#REF!)), "",(H661*J661/#REF!))</f>
        <v/>
      </c>
      <c r="V661" s="62" t="str">
        <f>IF(OR(ISBLANK(I661),ISBLANK(K661),ISBLANK(#REF!)), "", (I661*K661/#REF!))</f>
        <v/>
      </c>
      <c r="W661" s="62" t="str">
        <f t="shared" si="18"/>
        <v/>
      </c>
      <c r="X661" s="63" t="str">
        <f>IF(COUNT(#REF!,W661)=2,#REF!-W661, "")</f>
        <v/>
      </c>
      <c r="Z661" s="36" t="str">
        <f t="shared" si="19"/>
        <v/>
      </c>
    </row>
    <row r="662" spans="2:26" x14ac:dyDescent="0.25">
      <c r="B662" s="38">
        <v>8214</v>
      </c>
      <c r="C662" s="39" t="s">
        <v>594</v>
      </c>
      <c r="D662" s="39" t="s">
        <v>1161</v>
      </c>
      <c r="E662" s="39" t="s">
        <v>1160</v>
      </c>
      <c r="F662" s="40">
        <v>50.167133999999997</v>
      </c>
      <c r="G662" s="41">
        <v>-123.851158</v>
      </c>
      <c r="H662" s="34"/>
      <c r="I662" s="34"/>
      <c r="J662" s="80"/>
      <c r="K662" s="81"/>
      <c r="L662" s="55"/>
      <c r="M662" s="86"/>
      <c r="N662" s="55"/>
      <c r="O662" s="55"/>
      <c r="P662" s="54"/>
      <c r="Q662" s="59"/>
      <c r="U662" s="62" t="str">
        <f>IF(OR(ISBLANK(H662),ISBLANK(J662),ISBLANK(#REF!)), "",(H662*J662/#REF!))</f>
        <v/>
      </c>
      <c r="V662" s="62" t="str">
        <f>IF(OR(ISBLANK(I662),ISBLANK(K662),ISBLANK(#REF!)), "", (I662*K662/#REF!))</f>
        <v/>
      </c>
      <c r="W662" s="62" t="str">
        <f t="shared" si="18"/>
        <v/>
      </c>
      <c r="X662" s="63" t="str">
        <f>IF(COUNT(#REF!,W662)=2,#REF!-W662, "")</f>
        <v/>
      </c>
      <c r="Z662" s="36" t="str">
        <f t="shared" si="19"/>
        <v/>
      </c>
    </row>
    <row r="663" spans="2:26" ht="30" x14ac:dyDescent="0.25">
      <c r="B663" s="38">
        <v>50629</v>
      </c>
      <c r="C663" s="39" t="s">
        <v>595</v>
      </c>
      <c r="D663" s="39" t="s">
        <v>1160</v>
      </c>
      <c r="E663" s="39" t="s">
        <v>1160</v>
      </c>
      <c r="F663" s="40">
        <v>50.594243579999997</v>
      </c>
      <c r="G663" s="41">
        <v>-126.682328314</v>
      </c>
      <c r="H663" s="34"/>
      <c r="I663" s="34"/>
      <c r="J663" s="80"/>
      <c r="K663" s="81"/>
      <c r="L663" s="55"/>
      <c r="M663" s="86"/>
      <c r="N663" s="55"/>
      <c r="O663" s="55"/>
      <c r="P663" s="54"/>
      <c r="Q663" s="59"/>
      <c r="U663" s="62" t="str">
        <f>IF(OR(ISBLANK(H663),ISBLANK(J663),ISBLANK(#REF!)), "",(H663*J663/#REF!))</f>
        <v/>
      </c>
      <c r="V663" s="62" t="str">
        <f>IF(OR(ISBLANK(I663),ISBLANK(K663),ISBLANK(#REF!)), "", (I663*K663/#REF!))</f>
        <v/>
      </c>
      <c r="W663" s="62" t="str">
        <f t="shared" si="18"/>
        <v/>
      </c>
      <c r="X663" s="63" t="str">
        <f>IF(COUNT(#REF!,W663)=2,#REF!-W663, "")</f>
        <v/>
      </c>
      <c r="Z663" s="36">
        <f t="shared" si="19"/>
        <v>0</v>
      </c>
    </row>
    <row r="664" spans="2:26" x14ac:dyDescent="0.25">
      <c r="B664" s="38">
        <v>8040</v>
      </c>
      <c r="C664" s="39" t="s">
        <v>596</v>
      </c>
      <c r="D664" s="39" t="s">
        <v>1161</v>
      </c>
      <c r="E664" s="39" t="s">
        <v>1160</v>
      </c>
      <c r="F664" s="40">
        <v>49.066794999999999</v>
      </c>
      <c r="G664" s="41">
        <v>-120.78156</v>
      </c>
      <c r="H664" s="34"/>
      <c r="I664" s="34"/>
      <c r="J664" s="80"/>
      <c r="K664" s="81"/>
      <c r="L664" s="55"/>
      <c r="M664" s="86"/>
      <c r="N664" s="55"/>
      <c r="O664" s="55"/>
      <c r="P664" s="54"/>
      <c r="Q664" s="59"/>
      <c r="U664" s="62" t="str">
        <f>IF(OR(ISBLANK(H664),ISBLANK(J664),ISBLANK(#REF!)), "",(H664*J664/#REF!))</f>
        <v/>
      </c>
      <c r="V664" s="62" t="str">
        <f>IF(OR(ISBLANK(I664),ISBLANK(K664),ISBLANK(#REF!)), "", (I664*K664/#REF!))</f>
        <v/>
      </c>
      <c r="W664" s="62" t="str">
        <f t="shared" si="18"/>
        <v/>
      </c>
      <c r="X664" s="63" t="str">
        <f>IF(COUNT(#REF!,W664)=2,#REF!-W664, "")</f>
        <v/>
      </c>
      <c r="Z664" s="36" t="str">
        <f t="shared" si="19"/>
        <v/>
      </c>
    </row>
    <row r="665" spans="2:26" x14ac:dyDescent="0.25">
      <c r="B665" s="38">
        <v>8902</v>
      </c>
      <c r="C665" s="39" t="s">
        <v>597</v>
      </c>
      <c r="D665" s="39" t="s">
        <v>1161</v>
      </c>
      <c r="E665" s="39" t="s">
        <v>1160</v>
      </c>
      <c r="F665" s="40">
        <v>55.666699999999999</v>
      </c>
      <c r="G665" s="41">
        <v>-124.4833</v>
      </c>
      <c r="H665" s="34"/>
      <c r="I665" s="34"/>
      <c r="J665" s="80"/>
      <c r="K665" s="81"/>
      <c r="L665" s="55"/>
      <c r="M665" s="86"/>
      <c r="N665" s="55"/>
      <c r="O665" s="55"/>
      <c r="P665" s="54"/>
      <c r="Q665" s="59"/>
      <c r="U665" s="62" t="str">
        <f>IF(OR(ISBLANK(H665),ISBLANK(J665),ISBLANK(#REF!)), "",(H665*J665/#REF!))</f>
        <v/>
      </c>
      <c r="V665" s="62" t="str">
        <f>IF(OR(ISBLANK(I665),ISBLANK(K665),ISBLANK(#REF!)), "", (I665*K665/#REF!))</f>
        <v/>
      </c>
      <c r="W665" s="62" t="str">
        <f t="shared" si="18"/>
        <v/>
      </c>
      <c r="X665" s="63" t="str">
        <f>IF(COUNT(#REF!,W665)=2,#REF!-W665, "")</f>
        <v/>
      </c>
      <c r="Z665" s="36" t="str">
        <f t="shared" si="19"/>
        <v/>
      </c>
    </row>
    <row r="666" spans="2:26" x14ac:dyDescent="0.25">
      <c r="B666" s="38">
        <v>8216</v>
      </c>
      <c r="C666" s="39" t="s">
        <v>598</v>
      </c>
      <c r="D666" s="39" t="s">
        <v>1161</v>
      </c>
      <c r="E666" s="39" t="s">
        <v>1160</v>
      </c>
      <c r="F666" s="40">
        <v>50.058143999999999</v>
      </c>
      <c r="G666" s="41">
        <v>-124.979574</v>
      </c>
      <c r="H666" s="34"/>
      <c r="I666" s="34"/>
      <c r="J666" s="80"/>
      <c r="K666" s="81"/>
      <c r="L666" s="55"/>
      <c r="M666" s="86"/>
      <c r="N666" s="55"/>
      <c r="O666" s="55"/>
      <c r="P666" s="54"/>
      <c r="Q666" s="59"/>
      <c r="U666" s="62" t="str">
        <f>IF(OR(ISBLANK(H666),ISBLANK(J666),ISBLANK(#REF!)), "",(H666*J666/#REF!))</f>
        <v/>
      </c>
      <c r="V666" s="62" t="str">
        <f>IF(OR(ISBLANK(I666),ISBLANK(K666),ISBLANK(#REF!)), "", (I666*K666/#REF!))</f>
        <v/>
      </c>
      <c r="W666" s="62" t="str">
        <f t="shared" si="18"/>
        <v/>
      </c>
      <c r="X666" s="63" t="str">
        <f>IF(COUNT(#REF!,W666)=2,#REF!-W666, "")</f>
        <v/>
      </c>
      <c r="Z666" s="36" t="str">
        <f t="shared" si="19"/>
        <v/>
      </c>
    </row>
    <row r="667" spans="2:26" x14ac:dyDescent="0.25">
      <c r="B667" s="38">
        <v>8807</v>
      </c>
      <c r="C667" s="39" t="s">
        <v>599</v>
      </c>
      <c r="D667" s="39" t="s">
        <v>1161</v>
      </c>
      <c r="E667" s="39" t="s">
        <v>1160</v>
      </c>
      <c r="F667" s="40">
        <v>53.883299999999998</v>
      </c>
      <c r="G667" s="41">
        <v>-123.86670100000001</v>
      </c>
      <c r="H667" s="34"/>
      <c r="I667" s="34"/>
      <c r="J667" s="80"/>
      <c r="K667" s="81"/>
      <c r="L667" s="55"/>
      <c r="M667" s="86"/>
      <c r="N667" s="55"/>
      <c r="O667" s="55"/>
      <c r="P667" s="54"/>
      <c r="Q667" s="59"/>
      <c r="U667" s="62" t="str">
        <f>IF(OR(ISBLANK(H667),ISBLANK(J667),ISBLANK(#REF!)), "",(H667*J667/#REF!))</f>
        <v/>
      </c>
      <c r="V667" s="62" t="str">
        <f>IF(OR(ISBLANK(I667),ISBLANK(K667),ISBLANK(#REF!)), "", (I667*K667/#REF!))</f>
        <v/>
      </c>
      <c r="W667" s="62" t="str">
        <f t="shared" si="18"/>
        <v/>
      </c>
      <c r="X667" s="63" t="str">
        <f>IF(COUNT(#REF!,W667)=2,#REF!-W667, "")</f>
        <v/>
      </c>
      <c r="Z667" s="36" t="str">
        <f t="shared" si="19"/>
        <v/>
      </c>
    </row>
    <row r="668" spans="2:26" x14ac:dyDescent="0.25">
      <c r="B668" s="38">
        <v>8679</v>
      </c>
      <c r="C668" s="39" t="s">
        <v>600</v>
      </c>
      <c r="D668" s="39" t="s">
        <v>1161</v>
      </c>
      <c r="E668" s="39" t="s">
        <v>1161</v>
      </c>
      <c r="F668" s="40">
        <v>48.815829000000001</v>
      </c>
      <c r="G668" s="41">
        <v>-123.612915</v>
      </c>
      <c r="H668" s="34"/>
      <c r="I668" s="34"/>
      <c r="J668" s="80"/>
      <c r="K668" s="81"/>
      <c r="L668" s="55"/>
      <c r="M668" s="86"/>
      <c r="N668" s="55"/>
      <c r="O668" s="55"/>
      <c r="P668" s="54"/>
      <c r="Q668" s="59"/>
      <c r="U668" s="62" t="str">
        <f>IF(OR(ISBLANK(H668),ISBLANK(J668),ISBLANK(#REF!)), "",(H668*J668/#REF!))</f>
        <v/>
      </c>
      <c r="V668" s="62" t="str">
        <f>IF(OR(ISBLANK(I668),ISBLANK(K668),ISBLANK(#REF!)), "", (I668*K668/#REF!))</f>
        <v/>
      </c>
      <c r="W668" s="62" t="str">
        <f t="shared" si="18"/>
        <v/>
      </c>
      <c r="X668" s="63" t="str">
        <f>IF(COUNT(#REF!,W668)=2,#REF!-W668, "")</f>
        <v/>
      </c>
      <c r="Z668" s="36" t="str">
        <f t="shared" si="19"/>
        <v/>
      </c>
    </row>
    <row r="669" spans="2:26" x14ac:dyDescent="0.25">
      <c r="B669" s="38">
        <v>8127</v>
      </c>
      <c r="C669" s="39" t="s">
        <v>601</v>
      </c>
      <c r="D669" s="39" t="s">
        <v>1161</v>
      </c>
      <c r="E669" s="39" t="s">
        <v>1161</v>
      </c>
      <c r="F669" s="40">
        <v>49.217407000000001</v>
      </c>
      <c r="G669" s="41">
        <v>-122.59794599999999</v>
      </c>
      <c r="H669" s="34"/>
      <c r="I669" s="34"/>
      <c r="J669" s="80"/>
      <c r="K669" s="81"/>
      <c r="L669" s="55"/>
      <c r="M669" s="86"/>
      <c r="N669" s="55"/>
      <c r="O669" s="55"/>
      <c r="P669" s="54"/>
      <c r="Q669" s="59"/>
      <c r="U669" s="62" t="str">
        <f>IF(OR(ISBLANK(H669),ISBLANK(J669),ISBLANK(#REF!)), "",(H669*J669/#REF!))</f>
        <v/>
      </c>
      <c r="V669" s="62" t="str">
        <f>IF(OR(ISBLANK(I669),ISBLANK(K669),ISBLANK(#REF!)), "", (I669*K669/#REF!))</f>
        <v/>
      </c>
      <c r="W669" s="62" t="str">
        <f t="shared" si="18"/>
        <v/>
      </c>
      <c r="X669" s="63" t="str">
        <f>IF(COUNT(#REF!,W669)=2,#REF!-W669, "")</f>
        <v/>
      </c>
      <c r="Z669" s="36" t="str">
        <f t="shared" si="19"/>
        <v/>
      </c>
    </row>
    <row r="670" spans="2:26" x14ac:dyDescent="0.25">
      <c r="B670" s="38">
        <v>8308</v>
      </c>
      <c r="C670" s="39" t="s">
        <v>602</v>
      </c>
      <c r="D670" s="39" t="s">
        <v>1161</v>
      </c>
      <c r="E670" s="39" t="s">
        <v>1160</v>
      </c>
      <c r="F670" s="40">
        <v>50.685282999999998</v>
      </c>
      <c r="G670" s="41">
        <v>-119.067452</v>
      </c>
      <c r="H670" s="34"/>
      <c r="I670" s="34"/>
      <c r="J670" s="80"/>
      <c r="K670" s="81"/>
      <c r="L670" s="55"/>
      <c r="M670" s="86"/>
      <c r="N670" s="55"/>
      <c r="O670" s="55"/>
      <c r="P670" s="54"/>
      <c r="Q670" s="59"/>
      <c r="U670" s="62" t="str">
        <f>IF(OR(ISBLANK(H670),ISBLANK(J670),ISBLANK(#REF!)), "",(H670*J670/#REF!))</f>
        <v/>
      </c>
      <c r="V670" s="62" t="str">
        <f>IF(OR(ISBLANK(I670),ISBLANK(K670),ISBLANK(#REF!)), "", (I670*K670/#REF!))</f>
        <v/>
      </c>
      <c r="W670" s="62" t="str">
        <f t="shared" si="18"/>
        <v/>
      </c>
      <c r="X670" s="63" t="str">
        <f>IF(COUNT(#REF!,W670)=2,#REF!-W670, "")</f>
        <v/>
      </c>
      <c r="Z670" s="36" t="str">
        <f t="shared" si="19"/>
        <v/>
      </c>
    </row>
    <row r="671" spans="2:26" x14ac:dyDescent="0.25">
      <c r="B671" s="38">
        <v>8820</v>
      </c>
      <c r="C671" s="39" t="s">
        <v>603</v>
      </c>
      <c r="D671" s="39" t="s">
        <v>1161</v>
      </c>
      <c r="E671" s="39" t="s">
        <v>1160</v>
      </c>
      <c r="F671" s="40">
        <v>53.701279</v>
      </c>
      <c r="G671" s="41">
        <v>-125.84742300000001</v>
      </c>
      <c r="H671" s="34"/>
      <c r="I671" s="34"/>
      <c r="J671" s="80"/>
      <c r="K671" s="81"/>
      <c r="L671" s="55"/>
      <c r="M671" s="86"/>
      <c r="N671" s="55"/>
      <c r="O671" s="55"/>
      <c r="P671" s="54"/>
      <c r="Q671" s="59"/>
      <c r="U671" s="62" t="str">
        <f>IF(OR(ISBLANK(H671),ISBLANK(J671),ISBLANK(#REF!)), "",(H671*J671/#REF!))</f>
        <v/>
      </c>
      <c r="V671" s="62" t="str">
        <f>IF(OR(ISBLANK(I671),ISBLANK(K671),ISBLANK(#REF!)), "", (I671*K671/#REF!))</f>
        <v/>
      </c>
      <c r="W671" s="62" t="str">
        <f t="shared" si="18"/>
        <v/>
      </c>
      <c r="X671" s="63" t="str">
        <f>IF(COUNT(#REF!,W671)=2,#REF!-W671, "")</f>
        <v/>
      </c>
      <c r="Z671" s="36" t="str">
        <f t="shared" si="19"/>
        <v/>
      </c>
    </row>
    <row r="672" spans="2:26" x14ac:dyDescent="0.25">
      <c r="B672" s="38">
        <v>8592</v>
      </c>
      <c r="C672" s="39" t="s">
        <v>604</v>
      </c>
      <c r="D672" s="39" t="s">
        <v>1160</v>
      </c>
      <c r="E672" s="39" t="s">
        <v>1160</v>
      </c>
      <c r="F672" s="40">
        <v>49.278610999999998</v>
      </c>
      <c r="G672" s="41">
        <v>-126.05758</v>
      </c>
      <c r="H672" s="34"/>
      <c r="I672" s="34"/>
      <c r="J672" s="80"/>
      <c r="K672" s="81"/>
      <c r="L672" s="55"/>
      <c r="M672" s="86"/>
      <c r="N672" s="55"/>
      <c r="O672" s="55"/>
      <c r="P672" s="54"/>
      <c r="Q672" s="59"/>
      <c r="U672" s="62" t="str">
        <f>IF(OR(ISBLANK(H672),ISBLANK(J672),ISBLANK(#REF!)), "",(H672*J672/#REF!))</f>
        <v/>
      </c>
      <c r="V672" s="62" t="str">
        <f>IF(OR(ISBLANK(I672),ISBLANK(K672),ISBLANK(#REF!)), "", (I672*K672/#REF!))</f>
        <v/>
      </c>
      <c r="W672" s="62" t="str">
        <f t="shared" si="18"/>
        <v/>
      </c>
      <c r="X672" s="63" t="str">
        <f>IF(COUNT(#REF!,W672)=2,#REF!-W672, "")</f>
        <v/>
      </c>
      <c r="Z672" s="36">
        <f t="shared" si="19"/>
        <v>0</v>
      </c>
    </row>
    <row r="673" spans="2:26" x14ac:dyDescent="0.25">
      <c r="B673" s="38">
        <v>8195</v>
      </c>
      <c r="C673" s="39" t="s">
        <v>605</v>
      </c>
      <c r="D673" s="39" t="s">
        <v>1161</v>
      </c>
      <c r="E673" s="39" t="s">
        <v>1160</v>
      </c>
      <c r="F673" s="40">
        <v>49.711100000000002</v>
      </c>
      <c r="G673" s="41">
        <v>-124.5086</v>
      </c>
      <c r="H673" s="34"/>
      <c r="I673" s="34"/>
      <c r="J673" s="80"/>
      <c r="K673" s="81"/>
      <c r="L673" s="55"/>
      <c r="M673" s="86"/>
      <c r="N673" s="55"/>
      <c r="O673" s="55"/>
      <c r="P673" s="54"/>
      <c r="Q673" s="59"/>
      <c r="U673" s="62" t="str">
        <f>IF(OR(ISBLANK(H673),ISBLANK(J673),ISBLANK(#REF!)), "",(H673*J673/#REF!))</f>
        <v/>
      </c>
      <c r="V673" s="62" t="str">
        <f>IF(OR(ISBLANK(I673),ISBLANK(K673),ISBLANK(#REF!)), "", (I673*K673/#REF!))</f>
        <v/>
      </c>
      <c r="W673" s="62" t="str">
        <f t="shared" si="18"/>
        <v/>
      </c>
      <c r="X673" s="63" t="str">
        <f>IF(COUNT(#REF!,W673)=2,#REF!-W673, "")</f>
        <v/>
      </c>
      <c r="Z673" s="36" t="str">
        <f t="shared" si="19"/>
        <v/>
      </c>
    </row>
    <row r="674" spans="2:26" x14ac:dyDescent="0.25">
      <c r="B674" s="38">
        <v>8320</v>
      </c>
      <c r="C674" s="39" t="s">
        <v>606</v>
      </c>
      <c r="D674" s="39" t="s">
        <v>1161</v>
      </c>
      <c r="E674" s="39" t="s">
        <v>1160</v>
      </c>
      <c r="F674" s="40">
        <v>50.662374</v>
      </c>
      <c r="G674" s="41">
        <v>-119.81182699999999</v>
      </c>
      <c r="H674" s="34"/>
      <c r="I674" s="34"/>
      <c r="J674" s="80"/>
      <c r="K674" s="81"/>
      <c r="L674" s="55"/>
      <c r="M674" s="86"/>
      <c r="N674" s="55"/>
      <c r="O674" s="55"/>
      <c r="P674" s="54"/>
      <c r="Q674" s="59"/>
      <c r="U674" s="62" t="str">
        <f>IF(OR(ISBLANK(H674),ISBLANK(J674),ISBLANK(#REF!)), "",(H674*J674/#REF!))</f>
        <v/>
      </c>
      <c r="V674" s="62" t="str">
        <f>IF(OR(ISBLANK(I674),ISBLANK(K674),ISBLANK(#REF!)), "", (I674*K674/#REF!))</f>
        <v/>
      </c>
      <c r="W674" s="62" t="str">
        <f t="shared" si="18"/>
        <v/>
      </c>
      <c r="X674" s="63" t="str">
        <f>IF(COUNT(#REF!,W674)=2,#REF!-W674, "")</f>
        <v/>
      </c>
      <c r="Z674" s="36" t="str">
        <f t="shared" si="19"/>
        <v/>
      </c>
    </row>
    <row r="675" spans="2:26" x14ac:dyDescent="0.25">
      <c r="B675" s="38">
        <v>10003</v>
      </c>
      <c r="C675" s="39" t="s">
        <v>607</v>
      </c>
      <c r="D675" s="39" t="s">
        <v>1161</v>
      </c>
      <c r="E675" s="39" t="s">
        <v>1160</v>
      </c>
      <c r="F675" s="40">
        <v>52.361826000000001</v>
      </c>
      <c r="G675" s="41">
        <v>-127.723285</v>
      </c>
      <c r="H675" s="34"/>
      <c r="I675" s="34"/>
      <c r="J675" s="80"/>
      <c r="K675" s="81"/>
      <c r="L675" s="55"/>
      <c r="M675" s="86"/>
      <c r="N675" s="55"/>
      <c r="O675" s="55"/>
      <c r="P675" s="54"/>
      <c r="Q675" s="59"/>
      <c r="U675" s="62" t="str">
        <f>IF(OR(ISBLANK(H675),ISBLANK(J675),ISBLANK(#REF!)), "",(H675*J675/#REF!))</f>
        <v/>
      </c>
      <c r="V675" s="62" t="str">
        <f>IF(OR(ISBLANK(I675),ISBLANK(K675),ISBLANK(#REF!)), "", (I675*K675/#REF!))</f>
        <v/>
      </c>
      <c r="W675" s="62" t="str">
        <f t="shared" si="18"/>
        <v/>
      </c>
      <c r="X675" s="63" t="str">
        <f>IF(COUNT(#REF!,W675)=2,#REF!-W675, "")</f>
        <v/>
      </c>
      <c r="Z675" s="36" t="str">
        <f t="shared" si="19"/>
        <v/>
      </c>
    </row>
    <row r="676" spans="2:26" x14ac:dyDescent="0.25">
      <c r="B676" s="38">
        <v>8008</v>
      </c>
      <c r="C676" s="39" t="s">
        <v>608</v>
      </c>
      <c r="D676" s="39" t="s">
        <v>1161</v>
      </c>
      <c r="E676" s="39" t="s">
        <v>1161</v>
      </c>
      <c r="F676" s="40">
        <v>49.637256999999998</v>
      </c>
      <c r="G676" s="41">
        <v>-115.9559</v>
      </c>
      <c r="H676" s="34"/>
      <c r="I676" s="34"/>
      <c r="J676" s="80"/>
      <c r="K676" s="81"/>
      <c r="L676" s="55"/>
      <c r="M676" s="86"/>
      <c r="N676" s="55"/>
      <c r="O676" s="55"/>
      <c r="P676" s="54"/>
      <c r="Q676" s="59"/>
      <c r="U676" s="62" t="str">
        <f>IF(OR(ISBLANK(H676),ISBLANK(J676),ISBLANK(#REF!)), "",(H676*J676/#REF!))</f>
        <v/>
      </c>
      <c r="V676" s="62" t="str">
        <f>IF(OR(ISBLANK(I676),ISBLANK(K676),ISBLANK(#REF!)), "", (I676*K676/#REF!))</f>
        <v/>
      </c>
      <c r="W676" s="62" t="str">
        <f t="shared" si="18"/>
        <v/>
      </c>
      <c r="X676" s="63" t="str">
        <f>IF(COUNT(#REF!,W676)=2,#REF!-W676, "")</f>
        <v/>
      </c>
      <c r="Z676" s="36" t="str">
        <f t="shared" si="19"/>
        <v/>
      </c>
    </row>
    <row r="677" spans="2:26" x14ac:dyDescent="0.25">
      <c r="B677" s="38">
        <v>9003</v>
      </c>
      <c r="C677" s="39" t="s">
        <v>609</v>
      </c>
      <c r="D677" s="39" t="s">
        <v>1161</v>
      </c>
      <c r="E677" s="39" t="s">
        <v>1160</v>
      </c>
      <c r="F677" s="40">
        <v>54.017406999999999</v>
      </c>
      <c r="G677" s="41">
        <v>-132.14660000000001</v>
      </c>
      <c r="H677" s="34"/>
      <c r="I677" s="34"/>
      <c r="J677" s="80"/>
      <c r="K677" s="81"/>
      <c r="L677" s="55"/>
      <c r="M677" s="86"/>
      <c r="N677" s="55"/>
      <c r="O677" s="55"/>
      <c r="P677" s="54"/>
      <c r="Q677" s="59"/>
      <c r="U677" s="62" t="str">
        <f>IF(OR(ISBLANK(H677),ISBLANK(J677),ISBLANK(#REF!)), "",(H677*J677/#REF!))</f>
        <v/>
      </c>
      <c r="V677" s="62" t="str">
        <f>IF(OR(ISBLANK(I677),ISBLANK(K677),ISBLANK(#REF!)), "", (I677*K677/#REF!))</f>
        <v/>
      </c>
      <c r="W677" s="62" t="str">
        <f t="shared" si="18"/>
        <v/>
      </c>
      <c r="X677" s="63" t="str">
        <f>IF(COUNT(#REF!,W677)=2,#REF!-W677, "")</f>
        <v/>
      </c>
      <c r="Z677" s="36" t="str">
        <f t="shared" si="19"/>
        <v/>
      </c>
    </row>
    <row r="678" spans="2:26" x14ac:dyDescent="0.25">
      <c r="B678" s="38">
        <v>8767</v>
      </c>
      <c r="C678" s="39" t="s">
        <v>610</v>
      </c>
      <c r="D678" s="39" t="s">
        <v>1161</v>
      </c>
      <c r="E678" s="39" t="s">
        <v>1160</v>
      </c>
      <c r="F678" s="40">
        <v>50.549401000000003</v>
      </c>
      <c r="G678" s="41">
        <v>-126.184326</v>
      </c>
      <c r="H678" s="34"/>
      <c r="I678" s="34"/>
      <c r="J678" s="80"/>
      <c r="K678" s="81"/>
      <c r="L678" s="55"/>
      <c r="M678" s="86"/>
      <c r="N678" s="55"/>
      <c r="O678" s="55"/>
      <c r="P678" s="54"/>
      <c r="Q678" s="59"/>
      <c r="U678" s="62" t="str">
        <f>IF(OR(ISBLANK(H678),ISBLANK(J678),ISBLANK(#REF!)), "",(H678*J678/#REF!))</f>
        <v/>
      </c>
      <c r="V678" s="62" t="str">
        <f>IF(OR(ISBLANK(I678),ISBLANK(K678),ISBLANK(#REF!)), "", (I678*K678/#REF!))</f>
        <v/>
      </c>
      <c r="W678" s="62" t="str">
        <f t="shared" si="18"/>
        <v/>
      </c>
      <c r="X678" s="63" t="str">
        <f>IF(COUNT(#REF!,W678)=2,#REF!-W678, "")</f>
        <v/>
      </c>
      <c r="Z678" s="36" t="str">
        <f t="shared" si="19"/>
        <v/>
      </c>
    </row>
    <row r="679" spans="2:26" x14ac:dyDescent="0.25">
      <c r="B679" s="38">
        <v>8071</v>
      </c>
      <c r="C679" s="39" t="s">
        <v>611</v>
      </c>
      <c r="D679" s="39" t="s">
        <v>1161</v>
      </c>
      <c r="E679" s="39" t="s">
        <v>1161</v>
      </c>
      <c r="F679" s="40">
        <v>49.1083</v>
      </c>
      <c r="G679" s="41">
        <v>-122.29169899999999</v>
      </c>
      <c r="H679" s="34"/>
      <c r="I679" s="34"/>
      <c r="J679" s="80"/>
      <c r="K679" s="81"/>
      <c r="L679" s="55"/>
      <c r="M679" s="86"/>
      <c r="N679" s="55"/>
      <c r="O679" s="55"/>
      <c r="P679" s="54"/>
      <c r="Q679" s="59"/>
      <c r="U679" s="62" t="str">
        <f>IF(OR(ISBLANK(H679),ISBLANK(J679),ISBLANK(#REF!)), "",(H679*J679/#REF!))</f>
        <v/>
      </c>
      <c r="V679" s="62" t="str">
        <f>IF(OR(ISBLANK(I679),ISBLANK(K679),ISBLANK(#REF!)), "", (I679*K679/#REF!))</f>
        <v/>
      </c>
      <c r="W679" s="62" t="str">
        <f t="shared" si="18"/>
        <v/>
      </c>
      <c r="X679" s="63" t="str">
        <f>IF(COUNT(#REF!,W679)=2,#REF!-W679, "")</f>
        <v/>
      </c>
      <c r="Z679" s="36" t="str">
        <f t="shared" si="19"/>
        <v/>
      </c>
    </row>
    <row r="680" spans="2:26" x14ac:dyDescent="0.25">
      <c r="B680" s="38">
        <v>50565</v>
      </c>
      <c r="C680" s="39" t="s">
        <v>611</v>
      </c>
      <c r="D680" s="39" t="s">
        <v>1160</v>
      </c>
      <c r="E680" s="39" t="s">
        <v>1161</v>
      </c>
      <c r="F680" s="40">
        <v>49.104450849000003</v>
      </c>
      <c r="G680" s="41">
        <v>-122.33880467199999</v>
      </c>
      <c r="H680" s="34"/>
      <c r="I680" s="34"/>
      <c r="J680" s="80"/>
      <c r="K680" s="81"/>
      <c r="L680" s="55"/>
      <c r="M680" s="86"/>
      <c r="N680" s="55"/>
      <c r="O680" s="55"/>
      <c r="P680" s="54"/>
      <c r="Q680" s="59"/>
      <c r="U680" s="62" t="str">
        <f>IF(OR(ISBLANK(H680),ISBLANK(J680),ISBLANK(#REF!)), "",(H680*J680/#REF!))</f>
        <v/>
      </c>
      <c r="V680" s="62" t="str">
        <f>IF(OR(ISBLANK(I680),ISBLANK(K680),ISBLANK(#REF!)), "", (I680*K680/#REF!))</f>
        <v/>
      </c>
      <c r="W680" s="62" t="str">
        <f t="shared" ref="W680:W743" si="20">IF(SUM(U680:V680)&gt;0,SUM(U680:V680), "")</f>
        <v/>
      </c>
      <c r="X680" s="63" t="str">
        <f>IF(COUNT(#REF!,W680)=2,#REF!-W680, "")</f>
        <v/>
      </c>
      <c r="Z680" s="36">
        <f t="shared" ref="Z680:Z743" si="21">IF(D680="Y",COUNTA(H680), "")</f>
        <v>0</v>
      </c>
    </row>
    <row r="681" spans="2:26" x14ac:dyDescent="0.25">
      <c r="B681" s="38">
        <v>8076</v>
      </c>
      <c r="C681" s="39" t="s">
        <v>611</v>
      </c>
      <c r="D681" s="39" t="s">
        <v>1160</v>
      </c>
      <c r="E681" s="39" t="s">
        <v>1161</v>
      </c>
      <c r="F681" s="40">
        <v>49.005994000000001</v>
      </c>
      <c r="G681" s="41">
        <v>-122.476246</v>
      </c>
      <c r="H681" s="34"/>
      <c r="I681" s="34"/>
      <c r="J681" s="80"/>
      <c r="K681" s="81"/>
      <c r="L681" s="55"/>
      <c r="M681" s="86"/>
      <c r="N681" s="55"/>
      <c r="O681" s="55"/>
      <c r="P681" s="54"/>
      <c r="Q681" s="59"/>
      <c r="U681" s="62" t="str">
        <f>IF(OR(ISBLANK(H681),ISBLANK(J681),ISBLANK(#REF!)), "",(H681*J681/#REF!))</f>
        <v/>
      </c>
      <c r="V681" s="62" t="str">
        <f>IF(OR(ISBLANK(I681),ISBLANK(K681),ISBLANK(#REF!)), "", (I681*K681/#REF!))</f>
        <v/>
      </c>
      <c r="W681" s="62" t="str">
        <f t="shared" si="20"/>
        <v/>
      </c>
      <c r="X681" s="63" t="str">
        <f>IF(COUNT(#REF!,W681)=2,#REF!-W681, "")</f>
        <v/>
      </c>
      <c r="Z681" s="36">
        <f t="shared" si="21"/>
        <v>0</v>
      </c>
    </row>
    <row r="682" spans="2:26" x14ac:dyDescent="0.25">
      <c r="B682" s="38">
        <v>8684</v>
      </c>
      <c r="C682" s="39" t="s">
        <v>612</v>
      </c>
      <c r="D682" s="39" t="s">
        <v>1161</v>
      </c>
      <c r="E682" s="39" t="s">
        <v>1160</v>
      </c>
      <c r="F682" s="40">
        <v>48.850107999999999</v>
      </c>
      <c r="G682" s="41">
        <v>-123.296975</v>
      </c>
      <c r="H682" s="34"/>
      <c r="I682" s="34"/>
      <c r="J682" s="80"/>
      <c r="K682" s="81"/>
      <c r="L682" s="55"/>
      <c r="M682" s="86"/>
      <c r="N682" s="55"/>
      <c r="O682" s="55"/>
      <c r="P682" s="54"/>
      <c r="Q682" s="59"/>
      <c r="U682" s="62" t="str">
        <f>IF(OR(ISBLANK(H682),ISBLANK(J682),ISBLANK(#REF!)), "",(H682*J682/#REF!))</f>
        <v/>
      </c>
      <c r="V682" s="62" t="str">
        <f>IF(OR(ISBLANK(I682),ISBLANK(K682),ISBLANK(#REF!)), "", (I682*K682/#REF!))</f>
        <v/>
      </c>
      <c r="W682" s="62" t="str">
        <f t="shared" si="20"/>
        <v/>
      </c>
      <c r="X682" s="63" t="str">
        <f>IF(COUNT(#REF!,W682)=2,#REF!-W682, "")</f>
        <v/>
      </c>
      <c r="Z682" s="36" t="str">
        <f t="shared" si="21"/>
        <v/>
      </c>
    </row>
    <row r="683" spans="2:26" x14ac:dyDescent="0.25">
      <c r="B683" s="38">
        <v>7933</v>
      </c>
      <c r="C683" s="39" t="s">
        <v>613</v>
      </c>
      <c r="D683" s="39" t="s">
        <v>1161</v>
      </c>
      <c r="E683" s="39" t="s">
        <v>1160</v>
      </c>
      <c r="F683" s="40">
        <v>49.486908</v>
      </c>
      <c r="G683" s="41">
        <v>-115.576893</v>
      </c>
      <c r="H683" s="34"/>
      <c r="I683" s="34"/>
      <c r="J683" s="80"/>
      <c r="K683" s="81"/>
      <c r="L683" s="55"/>
      <c r="M683" s="86"/>
      <c r="N683" s="55"/>
      <c r="O683" s="55"/>
      <c r="P683" s="54"/>
      <c r="Q683" s="59"/>
      <c r="U683" s="62" t="str">
        <f>IF(OR(ISBLANK(H683),ISBLANK(J683),ISBLANK(#REF!)), "",(H683*J683/#REF!))</f>
        <v/>
      </c>
      <c r="V683" s="62" t="str">
        <f>IF(OR(ISBLANK(I683),ISBLANK(K683),ISBLANK(#REF!)), "", (I683*K683/#REF!))</f>
        <v/>
      </c>
      <c r="W683" s="62" t="str">
        <f t="shared" si="20"/>
        <v/>
      </c>
      <c r="X683" s="63" t="str">
        <f>IF(COUNT(#REF!,W683)=2,#REF!-W683, "")</f>
        <v/>
      </c>
      <c r="Z683" s="36" t="str">
        <f t="shared" si="21"/>
        <v/>
      </c>
    </row>
    <row r="684" spans="2:26" x14ac:dyDescent="0.25">
      <c r="B684" s="38">
        <v>8412</v>
      </c>
      <c r="C684" s="39" t="s">
        <v>614</v>
      </c>
      <c r="D684" s="39" t="s">
        <v>1161</v>
      </c>
      <c r="E684" s="39" t="s">
        <v>1160</v>
      </c>
      <c r="F684" s="40">
        <v>53.299999</v>
      </c>
      <c r="G684" s="41">
        <v>-120.166701</v>
      </c>
      <c r="H684" s="34"/>
      <c r="I684" s="34"/>
      <c r="J684" s="80"/>
      <c r="K684" s="81"/>
      <c r="L684" s="55"/>
      <c r="M684" s="86"/>
      <c r="N684" s="55"/>
      <c r="O684" s="55"/>
      <c r="P684" s="54"/>
      <c r="Q684" s="59"/>
      <c r="U684" s="62" t="str">
        <f>IF(OR(ISBLANK(H684),ISBLANK(J684),ISBLANK(#REF!)), "",(H684*J684/#REF!))</f>
        <v/>
      </c>
      <c r="V684" s="62" t="str">
        <f>IF(OR(ISBLANK(I684),ISBLANK(K684),ISBLANK(#REF!)), "", (I684*K684/#REF!))</f>
        <v/>
      </c>
      <c r="W684" s="62" t="str">
        <f t="shared" si="20"/>
        <v/>
      </c>
      <c r="X684" s="63" t="str">
        <f>IF(COUNT(#REF!,W684)=2,#REF!-W684, "")</f>
        <v/>
      </c>
      <c r="Z684" s="36" t="str">
        <f t="shared" si="21"/>
        <v/>
      </c>
    </row>
    <row r="685" spans="2:26" x14ac:dyDescent="0.25">
      <c r="B685" s="38">
        <v>9026</v>
      </c>
      <c r="C685" s="39" t="s">
        <v>615</v>
      </c>
      <c r="D685" s="39" t="s">
        <v>1161</v>
      </c>
      <c r="E685" s="39" t="s">
        <v>1160</v>
      </c>
      <c r="F685" s="40">
        <v>49.794756</v>
      </c>
      <c r="G685" s="41">
        <v>-119.190209</v>
      </c>
      <c r="H685" s="34"/>
      <c r="I685" s="34"/>
      <c r="J685" s="80"/>
      <c r="K685" s="81"/>
      <c r="L685" s="55"/>
      <c r="M685" s="86"/>
      <c r="N685" s="55"/>
      <c r="O685" s="55"/>
      <c r="P685" s="54"/>
      <c r="Q685" s="59"/>
      <c r="U685" s="62" t="str">
        <f>IF(OR(ISBLANK(H685),ISBLANK(J685),ISBLANK(#REF!)), "",(H685*J685/#REF!))</f>
        <v/>
      </c>
      <c r="V685" s="62" t="str">
        <f>IF(OR(ISBLANK(I685),ISBLANK(K685),ISBLANK(#REF!)), "", (I685*K685/#REF!))</f>
        <v/>
      </c>
      <c r="W685" s="62" t="str">
        <f t="shared" si="20"/>
        <v/>
      </c>
      <c r="X685" s="63" t="str">
        <f>IF(COUNT(#REF!,W685)=2,#REF!-W685, "")</f>
        <v/>
      </c>
      <c r="Z685" s="36" t="str">
        <f t="shared" si="21"/>
        <v/>
      </c>
    </row>
    <row r="686" spans="2:26" x14ac:dyDescent="0.25">
      <c r="B686" s="38">
        <v>8980</v>
      </c>
      <c r="C686" s="39" t="s">
        <v>616</v>
      </c>
      <c r="D686" s="39" t="s">
        <v>1161</v>
      </c>
      <c r="E686" s="39" t="s">
        <v>1160</v>
      </c>
      <c r="F686" s="40">
        <v>59.185586000000001</v>
      </c>
      <c r="G686" s="41">
        <v>-129.22515000000001</v>
      </c>
      <c r="H686" s="34"/>
      <c r="I686" s="34"/>
      <c r="J686" s="80"/>
      <c r="K686" s="81"/>
      <c r="L686" s="55"/>
      <c r="M686" s="86"/>
      <c r="N686" s="55"/>
      <c r="O686" s="55"/>
      <c r="P686" s="54"/>
      <c r="Q686" s="59"/>
      <c r="U686" s="62" t="str">
        <f>IF(OR(ISBLANK(H686),ISBLANK(J686),ISBLANK(#REF!)), "",(H686*J686/#REF!))</f>
        <v/>
      </c>
      <c r="V686" s="62" t="str">
        <f>IF(OR(ISBLANK(I686),ISBLANK(K686),ISBLANK(#REF!)), "", (I686*K686/#REF!))</f>
        <v/>
      </c>
      <c r="W686" s="62" t="str">
        <f t="shared" si="20"/>
        <v/>
      </c>
      <c r="X686" s="63" t="str">
        <f>IF(COUNT(#REF!,W686)=2,#REF!-W686, "")</f>
        <v/>
      </c>
      <c r="Z686" s="36" t="str">
        <f t="shared" si="21"/>
        <v/>
      </c>
    </row>
    <row r="687" spans="2:26" x14ac:dyDescent="0.25">
      <c r="B687" s="38">
        <v>8821</v>
      </c>
      <c r="C687" s="39" t="s">
        <v>617</v>
      </c>
      <c r="D687" s="39" t="s">
        <v>1161</v>
      </c>
      <c r="E687" s="39" t="s">
        <v>1160</v>
      </c>
      <c r="F687" s="40">
        <v>54</v>
      </c>
      <c r="G687" s="41">
        <v>-126.03330200000001</v>
      </c>
      <c r="H687" s="34"/>
      <c r="I687" s="34"/>
      <c r="J687" s="80"/>
      <c r="K687" s="81"/>
      <c r="L687" s="55"/>
      <c r="M687" s="86"/>
      <c r="N687" s="55"/>
      <c r="O687" s="55"/>
      <c r="P687" s="54"/>
      <c r="Q687" s="59"/>
      <c r="U687" s="62" t="str">
        <f>IF(OR(ISBLANK(H687),ISBLANK(J687),ISBLANK(#REF!)), "",(H687*J687/#REF!))</f>
        <v/>
      </c>
      <c r="V687" s="62" t="str">
        <f>IF(OR(ISBLANK(I687),ISBLANK(K687),ISBLANK(#REF!)), "", (I687*K687/#REF!))</f>
        <v/>
      </c>
      <c r="W687" s="62" t="str">
        <f t="shared" si="20"/>
        <v/>
      </c>
      <c r="X687" s="63" t="str">
        <f>IF(COUNT(#REF!,W687)=2,#REF!-W687, "")</f>
        <v/>
      </c>
      <c r="Z687" s="36" t="str">
        <f t="shared" si="21"/>
        <v/>
      </c>
    </row>
    <row r="688" spans="2:26" x14ac:dyDescent="0.25">
      <c r="B688" s="38">
        <v>8964</v>
      </c>
      <c r="C688" s="39" t="s">
        <v>618</v>
      </c>
      <c r="D688" s="39" t="s">
        <v>1161</v>
      </c>
      <c r="E688" s="39" t="s">
        <v>1160</v>
      </c>
      <c r="F688" s="40">
        <v>56.633299999999998</v>
      </c>
      <c r="G688" s="41">
        <v>-122.46669900000001</v>
      </c>
      <c r="H688" s="34"/>
      <c r="I688" s="34"/>
      <c r="J688" s="80"/>
      <c r="K688" s="81"/>
      <c r="L688" s="55"/>
      <c r="M688" s="86"/>
      <c r="N688" s="55"/>
      <c r="O688" s="55"/>
      <c r="P688" s="54"/>
      <c r="Q688" s="59"/>
      <c r="U688" s="62" t="str">
        <f>IF(OR(ISBLANK(H688),ISBLANK(J688),ISBLANK(#REF!)), "",(H688*J688/#REF!))</f>
        <v/>
      </c>
      <c r="V688" s="62" t="str">
        <f>IF(OR(ISBLANK(I688),ISBLANK(K688),ISBLANK(#REF!)), "", (I688*K688/#REF!))</f>
        <v/>
      </c>
      <c r="W688" s="62" t="str">
        <f t="shared" si="20"/>
        <v/>
      </c>
      <c r="X688" s="63" t="str">
        <f>IF(COUNT(#REF!,W688)=2,#REF!-W688, "")</f>
        <v/>
      </c>
      <c r="Z688" s="36" t="str">
        <f t="shared" si="21"/>
        <v/>
      </c>
    </row>
    <row r="689" spans="2:26" x14ac:dyDescent="0.25">
      <c r="B689" s="38">
        <v>8453</v>
      </c>
      <c r="C689" s="39" t="s">
        <v>619</v>
      </c>
      <c r="D689" s="39" t="s">
        <v>1161</v>
      </c>
      <c r="E689" s="39" t="s">
        <v>1160</v>
      </c>
      <c r="F689" s="40">
        <v>52.413659000000003</v>
      </c>
      <c r="G689" s="41">
        <v>-122.29621</v>
      </c>
      <c r="H689" s="34"/>
      <c r="I689" s="34"/>
      <c r="J689" s="80"/>
      <c r="K689" s="81"/>
      <c r="L689" s="55"/>
      <c r="M689" s="86"/>
      <c r="N689" s="55"/>
      <c r="O689" s="55"/>
      <c r="P689" s="54"/>
      <c r="Q689" s="59"/>
      <c r="U689" s="62" t="str">
        <f>IF(OR(ISBLANK(H689),ISBLANK(J689),ISBLANK(#REF!)), "",(H689*J689/#REF!))</f>
        <v/>
      </c>
      <c r="V689" s="62" t="str">
        <f>IF(OR(ISBLANK(I689),ISBLANK(K689),ISBLANK(#REF!)), "", (I689*K689/#REF!))</f>
        <v/>
      </c>
      <c r="W689" s="62" t="str">
        <f t="shared" si="20"/>
        <v/>
      </c>
      <c r="X689" s="63" t="str">
        <f>IF(COUNT(#REF!,W689)=2,#REF!-W689, "")</f>
        <v/>
      </c>
      <c r="Z689" s="36" t="str">
        <f t="shared" si="21"/>
        <v/>
      </c>
    </row>
    <row r="690" spans="2:26" x14ac:dyDescent="0.25">
      <c r="B690" s="38">
        <v>50618</v>
      </c>
      <c r="C690" s="39" t="s">
        <v>620</v>
      </c>
      <c r="D690" s="39" t="s">
        <v>1160</v>
      </c>
      <c r="E690" s="39" t="s">
        <v>1160</v>
      </c>
      <c r="F690" s="40">
        <v>54.984563977999997</v>
      </c>
      <c r="G690" s="41">
        <v>-123.04583541700001</v>
      </c>
      <c r="H690" s="34"/>
      <c r="I690" s="34"/>
      <c r="J690" s="80"/>
      <c r="K690" s="81"/>
      <c r="L690" s="55"/>
      <c r="M690" s="86"/>
      <c r="N690" s="55"/>
      <c r="O690" s="55"/>
      <c r="P690" s="54"/>
      <c r="Q690" s="59"/>
      <c r="U690" s="62" t="str">
        <f>IF(OR(ISBLANK(H690),ISBLANK(J690),ISBLANK(#REF!)), "",(H690*J690/#REF!))</f>
        <v/>
      </c>
      <c r="V690" s="62" t="str">
        <f>IF(OR(ISBLANK(I690),ISBLANK(K690),ISBLANK(#REF!)), "", (I690*K690/#REF!))</f>
        <v/>
      </c>
      <c r="W690" s="62" t="str">
        <f t="shared" si="20"/>
        <v/>
      </c>
      <c r="X690" s="63" t="str">
        <f>IF(COUNT(#REF!,W690)=2,#REF!-W690, "")</f>
        <v/>
      </c>
      <c r="Z690" s="36">
        <f t="shared" si="21"/>
        <v>0</v>
      </c>
    </row>
    <row r="691" spans="2:26" x14ac:dyDescent="0.25">
      <c r="B691" s="38">
        <v>8390</v>
      </c>
      <c r="C691" s="39" t="s">
        <v>621</v>
      </c>
      <c r="D691" s="39" t="s">
        <v>1161</v>
      </c>
      <c r="E691" s="39" t="s">
        <v>1160</v>
      </c>
      <c r="F691" s="40">
        <v>51.053897999999997</v>
      </c>
      <c r="G691" s="41">
        <v>-120.22454999999999</v>
      </c>
      <c r="H691" s="34"/>
      <c r="I691" s="34"/>
      <c r="J691" s="80"/>
      <c r="K691" s="81"/>
      <c r="L691" s="55"/>
      <c r="M691" s="86"/>
      <c r="N691" s="55"/>
      <c r="O691" s="55"/>
      <c r="P691" s="54"/>
      <c r="Q691" s="59"/>
      <c r="U691" s="62" t="str">
        <f>IF(OR(ISBLANK(H691),ISBLANK(J691),ISBLANK(#REF!)), "",(H691*J691/#REF!))</f>
        <v/>
      </c>
      <c r="V691" s="62" t="str">
        <f>IF(OR(ISBLANK(I691),ISBLANK(K691),ISBLANK(#REF!)), "", (I691*K691/#REF!))</f>
        <v/>
      </c>
      <c r="W691" s="62" t="str">
        <f t="shared" si="20"/>
        <v/>
      </c>
      <c r="X691" s="63" t="str">
        <f>IF(COUNT(#REF!,W691)=2,#REF!-W691, "")</f>
        <v/>
      </c>
      <c r="Z691" s="36" t="str">
        <f t="shared" si="21"/>
        <v/>
      </c>
    </row>
    <row r="692" spans="2:26" x14ac:dyDescent="0.25">
      <c r="B692" s="38">
        <v>9044</v>
      </c>
      <c r="C692" s="39" t="s">
        <v>622</v>
      </c>
      <c r="D692" s="39" t="s">
        <v>1161</v>
      </c>
      <c r="E692" s="39" t="s">
        <v>1160</v>
      </c>
      <c r="F692" s="40">
        <v>49.620739</v>
      </c>
      <c r="G692" s="41">
        <v>-116.267258</v>
      </c>
      <c r="H692" s="34"/>
      <c r="I692" s="34"/>
      <c r="J692" s="80"/>
      <c r="K692" s="81"/>
      <c r="L692" s="55"/>
      <c r="M692" s="86"/>
      <c r="N692" s="55"/>
      <c r="O692" s="55"/>
      <c r="P692" s="54"/>
      <c r="Q692" s="59"/>
      <c r="U692" s="62" t="str">
        <f>IF(OR(ISBLANK(H692),ISBLANK(J692),ISBLANK(#REF!)), "",(H692*J692/#REF!))</f>
        <v/>
      </c>
      <c r="V692" s="62" t="str">
        <f>IF(OR(ISBLANK(I692),ISBLANK(K692),ISBLANK(#REF!)), "", (I692*K692/#REF!))</f>
        <v/>
      </c>
      <c r="W692" s="62" t="str">
        <f t="shared" si="20"/>
        <v/>
      </c>
      <c r="X692" s="63" t="str">
        <f>IF(COUNT(#REF!,W692)=2,#REF!-W692, "")</f>
        <v/>
      </c>
      <c r="Z692" s="36" t="str">
        <f t="shared" si="21"/>
        <v/>
      </c>
    </row>
    <row r="693" spans="2:26" x14ac:dyDescent="0.25">
      <c r="B693" s="38">
        <v>8021</v>
      </c>
      <c r="C693" s="39" t="s">
        <v>623</v>
      </c>
      <c r="D693" s="39" t="s">
        <v>1161</v>
      </c>
      <c r="E693" s="39" t="s">
        <v>1160</v>
      </c>
      <c r="F693" s="40">
        <v>50.239198999999999</v>
      </c>
      <c r="G693" s="41">
        <v>-116.97254</v>
      </c>
      <c r="H693" s="34"/>
      <c r="I693" s="34"/>
      <c r="J693" s="80"/>
      <c r="K693" s="81"/>
      <c r="L693" s="55"/>
      <c r="M693" s="86"/>
      <c r="N693" s="55"/>
      <c r="O693" s="55"/>
      <c r="P693" s="54"/>
      <c r="Q693" s="59"/>
      <c r="U693" s="62" t="str">
        <f>IF(OR(ISBLANK(H693),ISBLANK(J693),ISBLANK(#REF!)), "",(H693*J693/#REF!))</f>
        <v/>
      </c>
      <c r="V693" s="62" t="str">
        <f>IF(OR(ISBLANK(I693),ISBLANK(K693),ISBLANK(#REF!)), "", (I693*K693/#REF!))</f>
        <v/>
      </c>
      <c r="W693" s="62" t="str">
        <f t="shared" si="20"/>
        <v/>
      </c>
      <c r="X693" s="63" t="str">
        <f>IF(COUNT(#REF!,W693)=2,#REF!-W693, "")</f>
        <v/>
      </c>
      <c r="Z693" s="36" t="str">
        <f t="shared" si="21"/>
        <v/>
      </c>
    </row>
    <row r="694" spans="2:26" x14ac:dyDescent="0.25">
      <c r="B694" s="38">
        <v>100137</v>
      </c>
      <c r="C694" s="39" t="s">
        <v>624</v>
      </c>
      <c r="D694" s="39" t="s">
        <v>1161</v>
      </c>
      <c r="E694" s="39" t="s">
        <v>1160</v>
      </c>
      <c r="F694" s="40">
        <v>49.708054230000002</v>
      </c>
      <c r="G694" s="41">
        <v>-115.90583966</v>
      </c>
      <c r="H694" s="34"/>
      <c r="I694" s="34"/>
      <c r="J694" s="80"/>
      <c r="K694" s="81"/>
      <c r="L694" s="55"/>
      <c r="M694" s="86"/>
      <c r="N694" s="55"/>
      <c r="O694" s="55"/>
      <c r="P694" s="54"/>
      <c r="Q694" s="59"/>
      <c r="U694" s="62" t="str">
        <f>IF(OR(ISBLANK(H694),ISBLANK(J694),ISBLANK(#REF!)), "",(H694*J694/#REF!))</f>
        <v/>
      </c>
      <c r="V694" s="62" t="str">
        <f>IF(OR(ISBLANK(I694),ISBLANK(K694),ISBLANK(#REF!)), "", (I694*K694/#REF!))</f>
        <v/>
      </c>
      <c r="W694" s="62" t="str">
        <f t="shared" si="20"/>
        <v/>
      </c>
      <c r="X694" s="63" t="str">
        <f>IF(COUNT(#REF!,W694)=2,#REF!-W694, "")</f>
        <v/>
      </c>
      <c r="Z694" s="36" t="str">
        <f t="shared" si="21"/>
        <v/>
      </c>
    </row>
    <row r="695" spans="2:26" x14ac:dyDescent="0.25">
      <c r="B695" s="38">
        <v>9039</v>
      </c>
      <c r="C695" s="39" t="s">
        <v>625</v>
      </c>
      <c r="D695" s="39" t="s">
        <v>1161</v>
      </c>
      <c r="E695" s="39" t="s">
        <v>1160</v>
      </c>
      <c r="F695" s="40">
        <v>49.185901999999999</v>
      </c>
      <c r="G695" s="41">
        <v>-117.39550199999999</v>
      </c>
      <c r="H695" s="34"/>
      <c r="I695" s="34"/>
      <c r="J695" s="80"/>
      <c r="K695" s="81"/>
      <c r="L695" s="55"/>
      <c r="M695" s="86"/>
      <c r="N695" s="55"/>
      <c r="O695" s="55"/>
      <c r="P695" s="54"/>
      <c r="Q695" s="59"/>
      <c r="U695" s="62" t="str">
        <f>IF(OR(ISBLANK(H695),ISBLANK(J695),ISBLANK(#REF!)), "",(H695*J695/#REF!))</f>
        <v/>
      </c>
      <c r="V695" s="62" t="str">
        <f>IF(OR(ISBLANK(I695),ISBLANK(K695),ISBLANK(#REF!)), "", (I695*K695/#REF!))</f>
        <v/>
      </c>
      <c r="W695" s="62" t="str">
        <f t="shared" si="20"/>
        <v/>
      </c>
      <c r="X695" s="63" t="str">
        <f>IF(COUNT(#REF!,W695)=2,#REF!-W695, "")</f>
        <v/>
      </c>
      <c r="Z695" s="36" t="str">
        <f t="shared" si="21"/>
        <v/>
      </c>
    </row>
    <row r="696" spans="2:26" x14ac:dyDescent="0.25">
      <c r="B696" s="38">
        <v>8240</v>
      </c>
      <c r="C696" s="39" t="s">
        <v>626</v>
      </c>
      <c r="D696" s="39" t="s">
        <v>1161</v>
      </c>
      <c r="E696" s="39" t="s">
        <v>1161</v>
      </c>
      <c r="F696" s="40">
        <v>50.111407999999997</v>
      </c>
      <c r="G696" s="41">
        <v>-120.789691</v>
      </c>
      <c r="H696" s="34"/>
      <c r="I696" s="34"/>
      <c r="J696" s="80"/>
      <c r="K696" s="81"/>
      <c r="L696" s="55"/>
      <c r="M696" s="86"/>
      <c r="N696" s="55"/>
      <c r="O696" s="55"/>
      <c r="P696" s="54"/>
      <c r="Q696" s="59"/>
      <c r="U696" s="62" t="str">
        <f>IF(OR(ISBLANK(H696),ISBLANK(J696),ISBLANK(#REF!)), "",(H696*J696/#REF!))</f>
        <v/>
      </c>
      <c r="V696" s="62" t="str">
        <f>IF(OR(ISBLANK(I696),ISBLANK(K696),ISBLANK(#REF!)), "", (I696*K696/#REF!))</f>
        <v/>
      </c>
      <c r="W696" s="62" t="str">
        <f t="shared" si="20"/>
        <v/>
      </c>
      <c r="X696" s="63" t="str">
        <f>IF(COUNT(#REF!,W696)=2,#REF!-W696, "")</f>
        <v/>
      </c>
      <c r="Z696" s="36" t="str">
        <f t="shared" si="21"/>
        <v/>
      </c>
    </row>
    <row r="697" spans="2:26" x14ac:dyDescent="0.25">
      <c r="B697" s="38">
        <v>8744</v>
      </c>
      <c r="C697" s="39" t="s">
        <v>627</v>
      </c>
      <c r="D697" s="39" t="s">
        <v>1161</v>
      </c>
      <c r="E697" s="39" t="s">
        <v>1161</v>
      </c>
      <c r="F697" s="40">
        <v>49.784837000000003</v>
      </c>
      <c r="G697" s="41">
        <v>-125.057337</v>
      </c>
      <c r="H697" s="34"/>
      <c r="I697" s="34"/>
      <c r="J697" s="80"/>
      <c r="K697" s="81"/>
      <c r="L697" s="55"/>
      <c r="M697" s="86"/>
      <c r="N697" s="55"/>
      <c r="O697" s="55"/>
      <c r="P697" s="54"/>
      <c r="Q697" s="59"/>
      <c r="U697" s="62" t="str">
        <f>IF(OR(ISBLANK(H697),ISBLANK(J697),ISBLANK(#REF!)), "",(H697*J697/#REF!))</f>
        <v/>
      </c>
      <c r="V697" s="62" t="str">
        <f>IF(OR(ISBLANK(I697),ISBLANK(K697),ISBLANK(#REF!)), "", (I697*K697/#REF!))</f>
        <v/>
      </c>
      <c r="W697" s="62" t="str">
        <f t="shared" si="20"/>
        <v/>
      </c>
      <c r="X697" s="63" t="str">
        <f>IF(COUNT(#REF!,W697)=2,#REF!-W697, "")</f>
        <v/>
      </c>
      <c r="Z697" s="36" t="str">
        <f t="shared" si="21"/>
        <v/>
      </c>
    </row>
    <row r="698" spans="2:26" x14ac:dyDescent="0.25">
      <c r="B698" s="38">
        <v>8612</v>
      </c>
      <c r="C698" s="39" t="s">
        <v>628</v>
      </c>
      <c r="D698" s="39" t="s">
        <v>1161</v>
      </c>
      <c r="E698" s="39" t="s">
        <v>1161</v>
      </c>
      <c r="F698" s="40">
        <v>48.812435000000001</v>
      </c>
      <c r="G698" s="41">
        <v>-124.124745</v>
      </c>
      <c r="H698" s="34"/>
      <c r="I698" s="34"/>
      <c r="J698" s="80"/>
      <c r="K698" s="81"/>
      <c r="L698" s="55"/>
      <c r="M698" s="86"/>
      <c r="N698" s="55"/>
      <c r="O698" s="55"/>
      <c r="P698" s="54"/>
      <c r="Q698" s="59"/>
      <c r="U698" s="62" t="str">
        <f>IF(OR(ISBLANK(H698),ISBLANK(J698),ISBLANK(#REF!)), "",(H698*J698/#REF!))</f>
        <v/>
      </c>
      <c r="V698" s="62" t="str">
        <f>IF(OR(ISBLANK(I698),ISBLANK(K698),ISBLANK(#REF!)), "", (I698*K698/#REF!))</f>
        <v/>
      </c>
      <c r="W698" s="62" t="str">
        <f t="shared" si="20"/>
        <v/>
      </c>
      <c r="X698" s="63" t="str">
        <f>IF(COUNT(#REF!,W698)=2,#REF!-W698, "")</f>
        <v/>
      </c>
      <c r="Z698" s="36" t="str">
        <f t="shared" si="21"/>
        <v/>
      </c>
    </row>
    <row r="699" spans="2:26" x14ac:dyDescent="0.25">
      <c r="B699" s="38">
        <v>8641</v>
      </c>
      <c r="C699" s="39" t="s">
        <v>629</v>
      </c>
      <c r="D699" s="39" t="s">
        <v>1161</v>
      </c>
      <c r="E699" s="39" t="s">
        <v>1161</v>
      </c>
      <c r="F699" s="40">
        <v>48.375649000000003</v>
      </c>
      <c r="G699" s="41">
        <v>-123.529048</v>
      </c>
      <c r="H699" s="34"/>
      <c r="I699" s="34"/>
      <c r="J699" s="80"/>
      <c r="K699" s="81"/>
      <c r="L699" s="55"/>
      <c r="M699" s="86"/>
      <c r="N699" s="55"/>
      <c r="O699" s="55"/>
      <c r="P699" s="54"/>
      <c r="Q699" s="59"/>
      <c r="U699" s="62" t="str">
        <f>IF(OR(ISBLANK(H699),ISBLANK(J699),ISBLANK(#REF!)), "",(H699*J699/#REF!))</f>
        <v/>
      </c>
      <c r="V699" s="62" t="str">
        <f>IF(OR(ISBLANK(I699),ISBLANK(K699),ISBLANK(#REF!)), "", (I699*K699/#REF!))</f>
        <v/>
      </c>
      <c r="W699" s="62" t="str">
        <f t="shared" si="20"/>
        <v/>
      </c>
      <c r="X699" s="63" t="str">
        <f>IF(COUNT(#REF!,W699)=2,#REF!-W699, "")</f>
        <v/>
      </c>
      <c r="Z699" s="36" t="str">
        <f t="shared" si="21"/>
        <v/>
      </c>
    </row>
    <row r="700" spans="2:26" x14ac:dyDescent="0.25">
      <c r="B700" s="38">
        <v>50673</v>
      </c>
      <c r="C700" s="39" t="s">
        <v>630</v>
      </c>
      <c r="D700" s="39" t="s">
        <v>1160</v>
      </c>
      <c r="E700" s="39" t="s">
        <v>1160</v>
      </c>
      <c r="F700" s="40">
        <v>54.336949560999997</v>
      </c>
      <c r="G700" s="41">
        <v>-130.44422911500001</v>
      </c>
      <c r="H700" s="34"/>
      <c r="I700" s="34"/>
      <c r="J700" s="80"/>
      <c r="K700" s="81"/>
      <c r="L700" s="55"/>
      <c r="M700" s="86"/>
      <c r="N700" s="55"/>
      <c r="O700" s="55"/>
      <c r="P700" s="54"/>
      <c r="Q700" s="59"/>
      <c r="U700" s="62" t="str">
        <f>IF(OR(ISBLANK(H700),ISBLANK(J700),ISBLANK(#REF!)), "",(H700*J700/#REF!))</f>
        <v/>
      </c>
      <c r="V700" s="62" t="str">
        <f>IF(OR(ISBLANK(I700),ISBLANK(K700),ISBLANK(#REF!)), "", (I700*K700/#REF!))</f>
        <v/>
      </c>
      <c r="W700" s="62" t="str">
        <f t="shared" si="20"/>
        <v/>
      </c>
      <c r="X700" s="63" t="str">
        <f>IF(COUNT(#REF!,W700)=2,#REF!-W700, "")</f>
        <v/>
      </c>
      <c r="Z700" s="36">
        <f t="shared" si="21"/>
        <v>0</v>
      </c>
    </row>
    <row r="701" spans="2:26" x14ac:dyDescent="0.25">
      <c r="B701" s="38">
        <v>8896</v>
      </c>
      <c r="C701" s="39" t="s">
        <v>631</v>
      </c>
      <c r="D701" s="39" t="s">
        <v>1161</v>
      </c>
      <c r="E701" s="39" t="s">
        <v>1160</v>
      </c>
      <c r="F701" s="40">
        <v>56.099674</v>
      </c>
      <c r="G701" s="41">
        <v>-129.30473599999999</v>
      </c>
      <c r="H701" s="34"/>
      <c r="I701" s="34"/>
      <c r="J701" s="80"/>
      <c r="K701" s="81"/>
      <c r="L701" s="55"/>
      <c r="M701" s="86"/>
      <c r="N701" s="55"/>
      <c r="O701" s="55"/>
      <c r="P701" s="54"/>
      <c r="Q701" s="59"/>
      <c r="U701" s="62" t="str">
        <f>IF(OR(ISBLANK(H701),ISBLANK(J701),ISBLANK(#REF!)), "",(H701*J701/#REF!))</f>
        <v/>
      </c>
      <c r="V701" s="62" t="str">
        <f>IF(OR(ISBLANK(I701),ISBLANK(K701),ISBLANK(#REF!)), "", (I701*K701/#REF!))</f>
        <v/>
      </c>
      <c r="W701" s="62" t="str">
        <f t="shared" si="20"/>
        <v/>
      </c>
      <c r="X701" s="63" t="str">
        <f>IF(COUNT(#REF!,W701)=2,#REF!-W701, "")</f>
        <v/>
      </c>
      <c r="Z701" s="36" t="str">
        <f t="shared" si="21"/>
        <v/>
      </c>
    </row>
    <row r="702" spans="2:26" x14ac:dyDescent="0.25">
      <c r="B702" s="38">
        <v>8403</v>
      </c>
      <c r="C702" s="39" t="s">
        <v>632</v>
      </c>
      <c r="D702" s="39" t="s">
        <v>1161</v>
      </c>
      <c r="E702" s="39" t="s">
        <v>1160</v>
      </c>
      <c r="F702" s="40">
        <v>52.005881000000002</v>
      </c>
      <c r="G702" s="41">
        <v>-118.561519</v>
      </c>
      <c r="H702" s="34"/>
      <c r="I702" s="34"/>
      <c r="J702" s="80"/>
      <c r="K702" s="81"/>
      <c r="L702" s="55"/>
      <c r="M702" s="86"/>
      <c r="N702" s="55"/>
      <c r="O702" s="55"/>
      <c r="P702" s="54"/>
      <c r="Q702" s="59"/>
      <c r="U702" s="62" t="str">
        <f>IF(OR(ISBLANK(H702),ISBLANK(J702),ISBLANK(#REF!)), "",(H702*J702/#REF!))</f>
        <v/>
      </c>
      <c r="V702" s="62" t="str">
        <f>IF(OR(ISBLANK(I702),ISBLANK(K702),ISBLANK(#REF!)), "", (I702*K702/#REF!))</f>
        <v/>
      </c>
      <c r="W702" s="62" t="str">
        <f t="shared" si="20"/>
        <v/>
      </c>
      <c r="X702" s="63" t="str">
        <f>IF(COUNT(#REF!,W702)=2,#REF!-W702, "")</f>
        <v/>
      </c>
      <c r="Z702" s="36" t="str">
        <f t="shared" si="21"/>
        <v/>
      </c>
    </row>
    <row r="703" spans="2:26" x14ac:dyDescent="0.25">
      <c r="B703" s="38">
        <v>8840</v>
      </c>
      <c r="C703" s="39" t="s">
        <v>633</v>
      </c>
      <c r="D703" s="39" t="s">
        <v>1160</v>
      </c>
      <c r="E703" s="39" t="s">
        <v>1160</v>
      </c>
      <c r="F703" s="40">
        <v>54.876137999999997</v>
      </c>
      <c r="G703" s="41">
        <v>-125.129788</v>
      </c>
      <c r="H703" s="34"/>
      <c r="I703" s="34"/>
      <c r="J703" s="80"/>
      <c r="K703" s="81"/>
      <c r="L703" s="55"/>
      <c r="M703" s="86"/>
      <c r="N703" s="55"/>
      <c r="O703" s="55"/>
      <c r="P703" s="54"/>
      <c r="Q703" s="59"/>
      <c r="U703" s="62" t="str">
        <f>IF(OR(ISBLANK(H703),ISBLANK(J703),ISBLANK(#REF!)), "",(H703*J703/#REF!))</f>
        <v/>
      </c>
      <c r="V703" s="62" t="str">
        <f>IF(OR(ISBLANK(I703),ISBLANK(K703),ISBLANK(#REF!)), "", (I703*K703/#REF!))</f>
        <v/>
      </c>
      <c r="W703" s="62" t="str">
        <f t="shared" si="20"/>
        <v/>
      </c>
      <c r="X703" s="63" t="str">
        <f>IF(COUNT(#REF!,W703)=2,#REF!-W703, "")</f>
        <v/>
      </c>
      <c r="Z703" s="36">
        <f t="shared" si="21"/>
        <v>0</v>
      </c>
    </row>
    <row r="704" spans="2:26" x14ac:dyDescent="0.25">
      <c r="B704" s="38">
        <v>7989</v>
      </c>
      <c r="C704" s="39" t="s">
        <v>634</v>
      </c>
      <c r="D704" s="39" t="s">
        <v>1161</v>
      </c>
      <c r="E704" s="39" t="s">
        <v>1161</v>
      </c>
      <c r="F704" s="40">
        <v>49.007136000000003</v>
      </c>
      <c r="G704" s="41">
        <v>-118.773048</v>
      </c>
      <c r="H704" s="34"/>
      <c r="I704" s="34"/>
      <c r="J704" s="80"/>
      <c r="K704" s="81"/>
      <c r="L704" s="55"/>
      <c r="M704" s="86"/>
      <c r="N704" s="55"/>
      <c r="O704" s="55"/>
      <c r="P704" s="54"/>
      <c r="Q704" s="59"/>
      <c r="U704" s="62" t="str">
        <f>IF(OR(ISBLANK(H704),ISBLANK(J704),ISBLANK(#REF!)), "",(H704*J704/#REF!))</f>
        <v/>
      </c>
      <c r="V704" s="62" t="str">
        <f>IF(OR(ISBLANK(I704),ISBLANK(K704),ISBLANK(#REF!)), "", (I704*K704/#REF!))</f>
        <v/>
      </c>
      <c r="W704" s="62" t="str">
        <f t="shared" si="20"/>
        <v/>
      </c>
      <c r="X704" s="63" t="str">
        <f>IF(COUNT(#REF!,W704)=2,#REF!-W704, "")</f>
        <v/>
      </c>
      <c r="Z704" s="36" t="str">
        <f t="shared" si="21"/>
        <v/>
      </c>
    </row>
    <row r="705" spans="2:26" x14ac:dyDescent="0.25">
      <c r="B705" s="38">
        <v>8928</v>
      </c>
      <c r="C705" s="39" t="s">
        <v>635</v>
      </c>
      <c r="D705" s="39" t="s">
        <v>1161</v>
      </c>
      <c r="E705" s="39" t="s">
        <v>1160</v>
      </c>
      <c r="F705" s="40">
        <v>56.408378999999996</v>
      </c>
      <c r="G705" s="41">
        <v>-121.157301</v>
      </c>
      <c r="H705" s="34"/>
      <c r="I705" s="34"/>
      <c r="J705" s="80"/>
      <c r="K705" s="81"/>
      <c r="L705" s="55"/>
      <c r="M705" s="86"/>
      <c r="N705" s="55"/>
      <c r="O705" s="55"/>
      <c r="P705" s="54"/>
      <c r="Q705" s="59"/>
      <c r="U705" s="62" t="str">
        <f>IF(OR(ISBLANK(H705),ISBLANK(J705),ISBLANK(#REF!)), "",(H705*J705/#REF!))</f>
        <v/>
      </c>
      <c r="V705" s="62" t="str">
        <f>IF(OR(ISBLANK(I705),ISBLANK(K705),ISBLANK(#REF!)), "", (I705*K705/#REF!))</f>
        <v/>
      </c>
      <c r="W705" s="62" t="str">
        <f t="shared" si="20"/>
        <v/>
      </c>
      <c r="X705" s="63" t="str">
        <f>IF(COUNT(#REF!,W705)=2,#REF!-W705, "")</f>
        <v/>
      </c>
      <c r="Z705" s="36" t="str">
        <f t="shared" si="21"/>
        <v/>
      </c>
    </row>
    <row r="706" spans="2:26" x14ac:dyDescent="0.25">
      <c r="B706" s="38">
        <v>8668</v>
      </c>
      <c r="C706" s="39" t="s">
        <v>636</v>
      </c>
      <c r="D706" s="39" t="s">
        <v>1161</v>
      </c>
      <c r="E706" s="39" t="s">
        <v>1161</v>
      </c>
      <c r="F706" s="40">
        <v>48.644905999999999</v>
      </c>
      <c r="G706" s="41">
        <v>-123.556162</v>
      </c>
      <c r="H706" s="34"/>
      <c r="I706" s="34"/>
      <c r="J706" s="80"/>
      <c r="K706" s="81"/>
      <c r="L706" s="55"/>
      <c r="M706" s="86"/>
      <c r="N706" s="55"/>
      <c r="O706" s="55"/>
      <c r="P706" s="54"/>
      <c r="Q706" s="59"/>
      <c r="U706" s="62" t="str">
        <f>IF(OR(ISBLANK(H706),ISBLANK(J706),ISBLANK(#REF!)), "",(H706*J706/#REF!))</f>
        <v/>
      </c>
      <c r="V706" s="62" t="str">
        <f>IF(OR(ISBLANK(I706),ISBLANK(K706),ISBLANK(#REF!)), "", (I706*K706/#REF!))</f>
        <v/>
      </c>
      <c r="W706" s="62" t="str">
        <f t="shared" si="20"/>
        <v/>
      </c>
      <c r="X706" s="63" t="str">
        <f>IF(COUNT(#REF!,W706)=2,#REF!-W706, "")</f>
        <v/>
      </c>
      <c r="Z706" s="36" t="str">
        <f t="shared" si="21"/>
        <v/>
      </c>
    </row>
    <row r="707" spans="2:26" x14ac:dyDescent="0.25">
      <c r="B707" s="38">
        <v>8568</v>
      </c>
      <c r="C707" s="39" t="s">
        <v>637</v>
      </c>
      <c r="D707" s="39" t="s">
        <v>1161</v>
      </c>
      <c r="E707" s="39" t="s">
        <v>1160</v>
      </c>
      <c r="F707" s="40">
        <v>50.615391000000002</v>
      </c>
      <c r="G707" s="41">
        <v>-126.30780799999999</v>
      </c>
      <c r="H707" s="34"/>
      <c r="I707" s="34"/>
      <c r="J707" s="80"/>
      <c r="K707" s="81"/>
      <c r="L707" s="55"/>
      <c r="M707" s="86"/>
      <c r="N707" s="55"/>
      <c r="O707" s="55"/>
      <c r="P707" s="54"/>
      <c r="Q707" s="59"/>
      <c r="U707" s="62" t="str">
        <f>IF(OR(ISBLANK(H707),ISBLANK(J707),ISBLANK(#REF!)), "",(H707*J707/#REF!))</f>
        <v/>
      </c>
      <c r="V707" s="62" t="str">
        <f>IF(OR(ISBLANK(I707),ISBLANK(K707),ISBLANK(#REF!)), "", (I707*K707/#REF!))</f>
        <v/>
      </c>
      <c r="W707" s="62" t="str">
        <f t="shared" si="20"/>
        <v/>
      </c>
      <c r="X707" s="63" t="str">
        <f>IF(COUNT(#REF!,W707)=2,#REF!-W707, "")</f>
        <v/>
      </c>
      <c r="Z707" s="36" t="str">
        <f t="shared" si="21"/>
        <v/>
      </c>
    </row>
    <row r="708" spans="2:26" x14ac:dyDescent="0.25">
      <c r="B708" s="38">
        <v>8467</v>
      </c>
      <c r="C708" s="39" t="s">
        <v>638</v>
      </c>
      <c r="D708" s="39" t="s">
        <v>1161</v>
      </c>
      <c r="E708" s="39" t="s">
        <v>1160</v>
      </c>
      <c r="F708" s="40">
        <v>52.250329999999998</v>
      </c>
      <c r="G708" s="41">
        <v>-121.771385</v>
      </c>
      <c r="H708" s="34"/>
      <c r="I708" s="34"/>
      <c r="J708" s="80"/>
      <c r="K708" s="81"/>
      <c r="L708" s="55"/>
      <c r="M708" s="86"/>
      <c r="N708" s="55"/>
      <c r="O708" s="55"/>
      <c r="P708" s="54"/>
      <c r="Q708" s="59"/>
      <c r="U708" s="62" t="str">
        <f>IF(OR(ISBLANK(H708),ISBLANK(J708),ISBLANK(#REF!)), "",(H708*J708/#REF!))</f>
        <v/>
      </c>
      <c r="V708" s="62" t="str">
        <f>IF(OR(ISBLANK(I708),ISBLANK(K708),ISBLANK(#REF!)), "", (I708*K708/#REF!))</f>
        <v/>
      </c>
      <c r="W708" s="62" t="str">
        <f t="shared" si="20"/>
        <v/>
      </c>
      <c r="X708" s="63" t="str">
        <f>IF(COUNT(#REF!,W708)=2,#REF!-W708, "")</f>
        <v/>
      </c>
      <c r="Z708" s="36" t="str">
        <f t="shared" si="21"/>
        <v/>
      </c>
    </row>
    <row r="709" spans="2:26" x14ac:dyDescent="0.25">
      <c r="B709" s="38">
        <v>9034</v>
      </c>
      <c r="C709" s="39" t="s">
        <v>639</v>
      </c>
      <c r="D709" s="39" t="s">
        <v>1161</v>
      </c>
      <c r="E709" s="39" t="s">
        <v>1160</v>
      </c>
      <c r="F709" s="40">
        <v>49.882899999999999</v>
      </c>
      <c r="G709" s="41">
        <v>-116.901729</v>
      </c>
      <c r="H709" s="34"/>
      <c r="I709" s="34"/>
      <c r="J709" s="80"/>
      <c r="K709" s="81"/>
      <c r="L709" s="55"/>
      <c r="M709" s="86"/>
      <c r="N709" s="55"/>
      <c r="O709" s="55"/>
      <c r="P709" s="54"/>
      <c r="Q709" s="59"/>
      <c r="U709" s="62" t="str">
        <f>IF(OR(ISBLANK(H709),ISBLANK(J709),ISBLANK(#REF!)), "",(H709*J709/#REF!))</f>
        <v/>
      </c>
      <c r="V709" s="62" t="str">
        <f>IF(OR(ISBLANK(I709),ISBLANK(K709),ISBLANK(#REF!)), "", (I709*K709/#REF!))</f>
        <v/>
      </c>
      <c r="W709" s="62" t="str">
        <f t="shared" si="20"/>
        <v/>
      </c>
      <c r="X709" s="63" t="str">
        <f>IF(COUNT(#REF!,W709)=2,#REF!-W709, "")</f>
        <v/>
      </c>
      <c r="Z709" s="36" t="str">
        <f t="shared" si="21"/>
        <v/>
      </c>
    </row>
    <row r="710" spans="2:26" x14ac:dyDescent="0.25">
      <c r="B710" s="38">
        <v>8077</v>
      </c>
      <c r="C710" s="39" t="s">
        <v>640</v>
      </c>
      <c r="D710" s="39" t="s">
        <v>1161</v>
      </c>
      <c r="E710" s="39" t="s">
        <v>1161</v>
      </c>
      <c r="F710" s="40">
        <v>49.137610000000002</v>
      </c>
      <c r="G710" s="41">
        <v>-122.303696</v>
      </c>
      <c r="H710" s="34"/>
      <c r="I710" s="34"/>
      <c r="J710" s="80"/>
      <c r="K710" s="81"/>
      <c r="L710" s="55"/>
      <c r="M710" s="86"/>
      <c r="N710" s="55"/>
      <c r="O710" s="55"/>
      <c r="P710" s="54"/>
      <c r="Q710" s="59"/>
      <c r="U710" s="62" t="str">
        <f>IF(OR(ISBLANK(H710),ISBLANK(J710),ISBLANK(#REF!)), "",(H710*J710/#REF!))</f>
        <v/>
      </c>
      <c r="V710" s="62" t="str">
        <f>IF(OR(ISBLANK(I710),ISBLANK(K710),ISBLANK(#REF!)), "", (I710*K710/#REF!))</f>
        <v/>
      </c>
      <c r="W710" s="62" t="str">
        <f t="shared" si="20"/>
        <v/>
      </c>
      <c r="X710" s="63" t="str">
        <f>IF(COUNT(#REF!,W710)=2,#REF!-W710, "")</f>
        <v/>
      </c>
      <c r="Z710" s="36" t="str">
        <f t="shared" si="21"/>
        <v/>
      </c>
    </row>
    <row r="711" spans="2:26" x14ac:dyDescent="0.25">
      <c r="B711" s="38">
        <v>8557</v>
      </c>
      <c r="C711" s="39" t="s">
        <v>641</v>
      </c>
      <c r="D711" s="39" t="s">
        <v>1161</v>
      </c>
      <c r="E711" s="39" t="s">
        <v>1160</v>
      </c>
      <c r="F711" s="40">
        <v>50.633299999999998</v>
      </c>
      <c r="G711" s="41">
        <v>-126.85</v>
      </c>
      <c r="H711" s="34"/>
      <c r="I711" s="34"/>
      <c r="J711" s="80"/>
      <c r="K711" s="81"/>
      <c r="L711" s="55"/>
      <c r="M711" s="86"/>
      <c r="N711" s="55"/>
      <c r="O711" s="55"/>
      <c r="P711" s="54"/>
      <c r="Q711" s="59"/>
      <c r="U711" s="62" t="str">
        <f>IF(OR(ISBLANK(H711),ISBLANK(J711),ISBLANK(#REF!)), "",(H711*J711/#REF!))</f>
        <v/>
      </c>
      <c r="V711" s="62" t="str">
        <f>IF(OR(ISBLANK(I711),ISBLANK(K711),ISBLANK(#REF!)), "", (I711*K711/#REF!))</f>
        <v/>
      </c>
      <c r="W711" s="62" t="str">
        <f t="shared" si="20"/>
        <v/>
      </c>
      <c r="X711" s="63" t="str">
        <f>IF(COUNT(#REF!,W711)=2,#REF!-W711, "")</f>
        <v/>
      </c>
      <c r="Z711" s="36" t="str">
        <f t="shared" si="21"/>
        <v/>
      </c>
    </row>
    <row r="712" spans="2:26" x14ac:dyDescent="0.25">
      <c r="B712" s="38">
        <v>8427</v>
      </c>
      <c r="C712" s="39" t="s">
        <v>642</v>
      </c>
      <c r="D712" s="39" t="s">
        <v>1161</v>
      </c>
      <c r="E712" s="39" t="s">
        <v>1160</v>
      </c>
      <c r="F712" s="40">
        <v>53.939852000000002</v>
      </c>
      <c r="G712" s="41">
        <v>-122.94912100000001</v>
      </c>
      <c r="H712" s="34"/>
      <c r="I712" s="34"/>
      <c r="J712" s="80"/>
      <c r="K712" s="81"/>
      <c r="L712" s="55"/>
      <c r="M712" s="86"/>
      <c r="N712" s="55"/>
      <c r="O712" s="55"/>
      <c r="P712" s="54"/>
      <c r="Q712" s="59"/>
      <c r="U712" s="62" t="str">
        <f>IF(OR(ISBLANK(H712),ISBLANK(J712),ISBLANK(#REF!)), "",(H712*J712/#REF!))</f>
        <v/>
      </c>
      <c r="V712" s="62" t="str">
        <f>IF(OR(ISBLANK(I712),ISBLANK(K712),ISBLANK(#REF!)), "", (I712*K712/#REF!))</f>
        <v/>
      </c>
      <c r="W712" s="62" t="str">
        <f t="shared" si="20"/>
        <v/>
      </c>
      <c r="X712" s="63" t="str">
        <f>IF(COUNT(#REF!,W712)=2,#REF!-W712, "")</f>
        <v/>
      </c>
      <c r="Z712" s="36" t="str">
        <f t="shared" si="21"/>
        <v/>
      </c>
    </row>
    <row r="713" spans="2:26" x14ac:dyDescent="0.25">
      <c r="B713" s="38">
        <v>8922</v>
      </c>
      <c r="C713" s="39" t="s">
        <v>643</v>
      </c>
      <c r="D713" s="39" t="s">
        <v>1161</v>
      </c>
      <c r="E713" s="39" t="s">
        <v>1160</v>
      </c>
      <c r="F713" s="40">
        <v>55.833345000000001</v>
      </c>
      <c r="G713" s="41">
        <v>-121.758464</v>
      </c>
      <c r="H713" s="34"/>
      <c r="I713" s="34"/>
      <c r="J713" s="80"/>
      <c r="K713" s="81"/>
      <c r="L713" s="55"/>
      <c r="M713" s="86"/>
      <c r="N713" s="55"/>
      <c r="O713" s="55"/>
      <c r="P713" s="54"/>
      <c r="Q713" s="59"/>
      <c r="U713" s="62" t="str">
        <f>IF(OR(ISBLANK(H713),ISBLANK(J713),ISBLANK(#REF!)), "",(H713*J713/#REF!))</f>
        <v/>
      </c>
      <c r="V713" s="62" t="str">
        <f>IF(OR(ISBLANK(I713),ISBLANK(K713),ISBLANK(#REF!)), "", (I713*K713/#REF!))</f>
        <v/>
      </c>
      <c r="W713" s="62" t="str">
        <f t="shared" si="20"/>
        <v/>
      </c>
      <c r="X713" s="63" t="str">
        <f>IF(COUNT(#REF!,W713)=2,#REF!-W713, "")</f>
        <v/>
      </c>
      <c r="Z713" s="36" t="str">
        <f t="shared" si="21"/>
        <v/>
      </c>
    </row>
    <row r="714" spans="2:26" x14ac:dyDescent="0.25">
      <c r="B714" s="38">
        <v>100142</v>
      </c>
      <c r="C714" s="39" t="s">
        <v>644</v>
      </c>
      <c r="D714" s="39" t="s">
        <v>1161</v>
      </c>
      <c r="E714" s="39" t="s">
        <v>1160</v>
      </c>
      <c r="F714" s="40">
        <v>51.416553960000002</v>
      </c>
      <c r="G714" s="41">
        <v>-117.01264248</v>
      </c>
      <c r="H714" s="34"/>
      <c r="I714" s="34"/>
      <c r="J714" s="80"/>
      <c r="K714" s="81"/>
      <c r="L714" s="55"/>
      <c r="M714" s="86"/>
      <c r="N714" s="55"/>
      <c r="O714" s="55"/>
      <c r="P714" s="54"/>
      <c r="Q714" s="59"/>
      <c r="U714" s="62" t="str">
        <f>IF(OR(ISBLANK(H714),ISBLANK(J714),ISBLANK(#REF!)), "",(H714*J714/#REF!))</f>
        <v/>
      </c>
      <c r="V714" s="62" t="str">
        <f>IF(OR(ISBLANK(I714),ISBLANK(K714),ISBLANK(#REF!)), "", (I714*K714/#REF!))</f>
        <v/>
      </c>
      <c r="W714" s="62" t="str">
        <f t="shared" si="20"/>
        <v/>
      </c>
      <c r="X714" s="63" t="str">
        <f>IF(COUNT(#REF!,W714)=2,#REF!-W714, "")</f>
        <v/>
      </c>
      <c r="Z714" s="36" t="str">
        <f t="shared" si="21"/>
        <v/>
      </c>
    </row>
    <row r="715" spans="2:26" x14ac:dyDescent="0.25">
      <c r="B715" s="38">
        <v>8258</v>
      </c>
      <c r="C715" s="39" t="s">
        <v>645</v>
      </c>
      <c r="D715" s="39" t="s">
        <v>1161</v>
      </c>
      <c r="E715" s="39" t="s">
        <v>1160</v>
      </c>
      <c r="F715" s="40">
        <v>50.864140999999996</v>
      </c>
      <c r="G715" s="41">
        <v>-122.169651</v>
      </c>
      <c r="H715" s="34"/>
      <c r="I715" s="34"/>
      <c r="J715" s="80"/>
      <c r="K715" s="81"/>
      <c r="L715" s="55"/>
      <c r="M715" s="86"/>
      <c r="N715" s="55"/>
      <c r="O715" s="55"/>
      <c r="P715" s="54"/>
      <c r="Q715" s="59"/>
      <c r="U715" s="62" t="str">
        <f>IF(OR(ISBLANK(H715),ISBLANK(J715),ISBLANK(#REF!)), "",(H715*J715/#REF!))</f>
        <v/>
      </c>
      <c r="V715" s="62" t="str">
        <f>IF(OR(ISBLANK(I715),ISBLANK(K715),ISBLANK(#REF!)), "", (I715*K715/#REF!))</f>
        <v/>
      </c>
      <c r="W715" s="62" t="str">
        <f t="shared" si="20"/>
        <v/>
      </c>
      <c r="X715" s="63" t="str">
        <f>IF(COUNT(#REF!,W715)=2,#REF!-W715, "")</f>
        <v/>
      </c>
      <c r="Z715" s="36" t="str">
        <f t="shared" si="21"/>
        <v/>
      </c>
    </row>
    <row r="716" spans="2:26" x14ac:dyDescent="0.25">
      <c r="B716" s="38">
        <v>8368</v>
      </c>
      <c r="C716" s="39" t="s">
        <v>646</v>
      </c>
      <c r="D716" s="39" t="s">
        <v>1161</v>
      </c>
      <c r="E716" s="39" t="s">
        <v>1161</v>
      </c>
      <c r="F716" s="40">
        <v>50.648739999999997</v>
      </c>
      <c r="G716" s="41">
        <v>-119.958111</v>
      </c>
      <c r="H716" s="34"/>
      <c r="I716" s="34"/>
      <c r="J716" s="80"/>
      <c r="K716" s="81"/>
      <c r="L716" s="55"/>
      <c r="M716" s="86"/>
      <c r="N716" s="55"/>
      <c r="O716" s="55"/>
      <c r="P716" s="54"/>
      <c r="Q716" s="59"/>
      <c r="U716" s="62" t="str">
        <f>IF(OR(ISBLANK(H716),ISBLANK(J716),ISBLANK(#REF!)), "",(H716*J716/#REF!))</f>
        <v/>
      </c>
      <c r="V716" s="62" t="str">
        <f>IF(OR(ISBLANK(I716),ISBLANK(K716),ISBLANK(#REF!)), "", (I716*K716/#REF!))</f>
        <v/>
      </c>
      <c r="W716" s="62" t="str">
        <f t="shared" si="20"/>
        <v/>
      </c>
      <c r="X716" s="63" t="str">
        <f>IF(COUNT(#REF!,W716)=2,#REF!-W716, "")</f>
        <v/>
      </c>
      <c r="Z716" s="36" t="str">
        <f t="shared" si="21"/>
        <v/>
      </c>
    </row>
    <row r="717" spans="2:26" x14ac:dyDescent="0.25">
      <c r="B717" s="38">
        <v>8316</v>
      </c>
      <c r="C717" s="39" t="s">
        <v>647</v>
      </c>
      <c r="D717" s="39" t="s">
        <v>1161</v>
      </c>
      <c r="E717" s="39" t="s">
        <v>1160</v>
      </c>
      <c r="F717" s="40">
        <v>50.525429000000003</v>
      </c>
      <c r="G717" s="41">
        <v>-119.83245100000001</v>
      </c>
      <c r="H717" s="34"/>
      <c r="I717" s="34"/>
      <c r="J717" s="80"/>
      <c r="K717" s="81"/>
      <c r="L717" s="55"/>
      <c r="M717" s="86"/>
      <c r="N717" s="55"/>
      <c r="O717" s="55"/>
      <c r="P717" s="54"/>
      <c r="Q717" s="59"/>
      <c r="U717" s="62" t="str">
        <f>IF(OR(ISBLANK(H717),ISBLANK(J717),ISBLANK(#REF!)), "",(H717*J717/#REF!))</f>
        <v/>
      </c>
      <c r="V717" s="62" t="str">
        <f>IF(OR(ISBLANK(I717),ISBLANK(K717),ISBLANK(#REF!)), "", (I717*K717/#REF!))</f>
        <v/>
      </c>
      <c r="W717" s="62" t="str">
        <f t="shared" si="20"/>
        <v/>
      </c>
      <c r="X717" s="63" t="str">
        <f>IF(COUNT(#REF!,W717)=2,#REF!-W717, "")</f>
        <v/>
      </c>
      <c r="Z717" s="36" t="str">
        <f t="shared" si="21"/>
        <v/>
      </c>
    </row>
    <row r="718" spans="2:26" x14ac:dyDescent="0.25">
      <c r="B718" s="38">
        <v>8948</v>
      </c>
      <c r="C718" s="39" t="s">
        <v>648</v>
      </c>
      <c r="D718" s="39" t="s">
        <v>1161</v>
      </c>
      <c r="E718" s="39" t="s">
        <v>1160</v>
      </c>
      <c r="F718" s="40">
        <v>56.450304000000003</v>
      </c>
      <c r="G718" s="41">
        <v>-120.92649299999999</v>
      </c>
      <c r="H718" s="34"/>
      <c r="I718" s="34"/>
      <c r="J718" s="80"/>
      <c r="K718" s="81"/>
      <c r="L718" s="55"/>
      <c r="M718" s="86"/>
      <c r="N718" s="55"/>
      <c r="O718" s="55"/>
      <c r="P718" s="54"/>
      <c r="Q718" s="59"/>
      <c r="U718" s="62" t="str">
        <f>IF(OR(ISBLANK(H718),ISBLANK(J718),ISBLANK(#REF!)), "",(H718*J718/#REF!))</f>
        <v/>
      </c>
      <c r="V718" s="62" t="str">
        <f>IF(OR(ISBLANK(I718),ISBLANK(K718),ISBLANK(#REF!)), "", (I718*K718/#REF!))</f>
        <v/>
      </c>
      <c r="W718" s="62" t="str">
        <f t="shared" si="20"/>
        <v/>
      </c>
      <c r="X718" s="63" t="str">
        <f>IF(COUNT(#REF!,W718)=2,#REF!-W718, "")</f>
        <v/>
      </c>
      <c r="Z718" s="36" t="str">
        <f t="shared" si="21"/>
        <v/>
      </c>
    </row>
    <row r="719" spans="2:26" x14ac:dyDescent="0.25">
      <c r="B719" s="38">
        <v>7964</v>
      </c>
      <c r="C719" s="39" t="s">
        <v>649</v>
      </c>
      <c r="D719" s="39" t="s">
        <v>1161</v>
      </c>
      <c r="E719" s="39" t="s">
        <v>1161</v>
      </c>
      <c r="F719" s="40">
        <v>49.078786999999998</v>
      </c>
      <c r="G719" s="41">
        <v>-117.590692</v>
      </c>
      <c r="H719" s="34"/>
      <c r="I719" s="34"/>
      <c r="J719" s="80"/>
      <c r="K719" s="81"/>
      <c r="L719" s="55"/>
      <c r="M719" s="86"/>
      <c r="N719" s="55"/>
      <c r="O719" s="55"/>
      <c r="P719" s="54"/>
      <c r="Q719" s="59"/>
      <c r="U719" s="62" t="str">
        <f>IF(OR(ISBLANK(H719),ISBLANK(J719),ISBLANK(#REF!)), "",(H719*J719/#REF!))</f>
        <v/>
      </c>
      <c r="V719" s="62" t="str">
        <f>IF(OR(ISBLANK(I719),ISBLANK(K719),ISBLANK(#REF!)), "", (I719*K719/#REF!))</f>
        <v/>
      </c>
      <c r="W719" s="62" t="str">
        <f t="shared" si="20"/>
        <v/>
      </c>
      <c r="X719" s="63" t="str">
        <f>IF(COUNT(#REF!,W719)=2,#REF!-W719, "")</f>
        <v/>
      </c>
      <c r="Z719" s="36" t="str">
        <f t="shared" si="21"/>
        <v/>
      </c>
    </row>
    <row r="720" spans="2:26" x14ac:dyDescent="0.25">
      <c r="B720" s="38">
        <v>8629</v>
      </c>
      <c r="C720" s="39" t="s">
        <v>650</v>
      </c>
      <c r="D720" s="39" t="s">
        <v>1161</v>
      </c>
      <c r="E720" s="39" t="s">
        <v>1160</v>
      </c>
      <c r="F720" s="40">
        <v>49.629531</v>
      </c>
      <c r="G720" s="41">
        <v>-126.458386</v>
      </c>
      <c r="H720" s="34"/>
      <c r="I720" s="34"/>
      <c r="J720" s="80"/>
      <c r="K720" s="81"/>
      <c r="L720" s="55"/>
      <c r="M720" s="86"/>
      <c r="N720" s="55"/>
      <c r="O720" s="55"/>
      <c r="P720" s="54"/>
      <c r="Q720" s="59"/>
      <c r="U720" s="62" t="str">
        <f>IF(OR(ISBLANK(H720),ISBLANK(J720),ISBLANK(#REF!)), "",(H720*J720/#REF!))</f>
        <v/>
      </c>
      <c r="V720" s="62" t="str">
        <f>IF(OR(ISBLANK(I720),ISBLANK(K720),ISBLANK(#REF!)), "", (I720*K720/#REF!))</f>
        <v/>
      </c>
      <c r="W720" s="62" t="str">
        <f t="shared" si="20"/>
        <v/>
      </c>
      <c r="X720" s="63" t="str">
        <f>IF(COUNT(#REF!,W720)=2,#REF!-W720, "")</f>
        <v/>
      </c>
      <c r="Z720" s="36" t="str">
        <f t="shared" si="21"/>
        <v/>
      </c>
    </row>
    <row r="721" spans="2:26" x14ac:dyDescent="0.25">
      <c r="B721" s="38">
        <v>9017</v>
      </c>
      <c r="C721" s="39" t="s">
        <v>651</v>
      </c>
      <c r="D721" s="39" t="s">
        <v>1161</v>
      </c>
      <c r="E721" s="39" t="s">
        <v>1160</v>
      </c>
      <c r="F721" s="40">
        <v>53.047474000000001</v>
      </c>
      <c r="G721" s="41">
        <v>-132.02886899999999</v>
      </c>
      <c r="H721" s="34"/>
      <c r="I721" s="34"/>
      <c r="J721" s="80"/>
      <c r="K721" s="81"/>
      <c r="L721" s="55"/>
      <c r="M721" s="86"/>
      <c r="N721" s="55"/>
      <c r="O721" s="55"/>
      <c r="P721" s="54"/>
      <c r="Q721" s="59"/>
      <c r="U721" s="62" t="str">
        <f>IF(OR(ISBLANK(H721),ISBLANK(J721),ISBLANK(#REF!)), "",(H721*J721/#REF!))</f>
        <v/>
      </c>
      <c r="V721" s="62" t="str">
        <f>IF(OR(ISBLANK(I721),ISBLANK(K721),ISBLANK(#REF!)), "", (I721*K721/#REF!))</f>
        <v/>
      </c>
      <c r="W721" s="62" t="str">
        <f t="shared" si="20"/>
        <v/>
      </c>
      <c r="X721" s="63" t="str">
        <f>IF(COUNT(#REF!,W721)=2,#REF!-W721, "")</f>
        <v/>
      </c>
      <c r="Z721" s="36" t="str">
        <f t="shared" si="21"/>
        <v/>
      </c>
    </row>
    <row r="722" spans="2:26" x14ac:dyDescent="0.25">
      <c r="B722" s="38">
        <v>50530</v>
      </c>
      <c r="C722" s="39" t="s">
        <v>652</v>
      </c>
      <c r="D722" s="39" t="s">
        <v>1160</v>
      </c>
      <c r="E722" s="39" t="s">
        <v>1161</v>
      </c>
      <c r="F722" s="40">
        <v>55.021566266000001</v>
      </c>
      <c r="G722" s="41">
        <v>-127.33091458</v>
      </c>
      <c r="H722" s="34"/>
      <c r="I722" s="34"/>
      <c r="J722" s="80"/>
      <c r="K722" s="81"/>
      <c r="L722" s="55"/>
      <c r="M722" s="86"/>
      <c r="N722" s="55"/>
      <c r="O722" s="55"/>
      <c r="P722" s="54"/>
      <c r="Q722" s="59"/>
      <c r="U722" s="62" t="str">
        <f>IF(OR(ISBLANK(H722),ISBLANK(J722),ISBLANK(#REF!)), "",(H722*J722/#REF!))</f>
        <v/>
      </c>
      <c r="V722" s="62" t="str">
        <f>IF(OR(ISBLANK(I722),ISBLANK(K722),ISBLANK(#REF!)), "", (I722*K722/#REF!))</f>
        <v/>
      </c>
      <c r="W722" s="62" t="str">
        <f t="shared" si="20"/>
        <v/>
      </c>
      <c r="X722" s="63" t="str">
        <f>IF(COUNT(#REF!,W722)=2,#REF!-W722, "")</f>
        <v/>
      </c>
      <c r="Z722" s="36">
        <f t="shared" si="21"/>
        <v>0</v>
      </c>
    </row>
    <row r="723" spans="2:26" x14ac:dyDescent="0.25">
      <c r="B723" s="38">
        <v>7992</v>
      </c>
      <c r="C723" s="39" t="s">
        <v>653</v>
      </c>
      <c r="D723" s="39" t="s">
        <v>1161</v>
      </c>
      <c r="E723" s="39" t="s">
        <v>1160</v>
      </c>
      <c r="F723" s="40">
        <v>49.152222000000002</v>
      </c>
      <c r="G723" s="41">
        <v>-119.237499</v>
      </c>
      <c r="H723" s="34"/>
      <c r="I723" s="34"/>
      <c r="J723" s="80"/>
      <c r="K723" s="81"/>
      <c r="L723" s="55"/>
      <c r="M723" s="86"/>
      <c r="N723" s="55"/>
      <c r="O723" s="55"/>
      <c r="P723" s="54"/>
      <c r="Q723" s="59"/>
      <c r="U723" s="62" t="str">
        <f>IF(OR(ISBLANK(H723),ISBLANK(J723),ISBLANK(#REF!)), "",(H723*J723/#REF!))</f>
        <v/>
      </c>
      <c r="V723" s="62" t="str">
        <f>IF(OR(ISBLANK(I723),ISBLANK(K723),ISBLANK(#REF!)), "", (I723*K723/#REF!))</f>
        <v/>
      </c>
      <c r="W723" s="62" t="str">
        <f t="shared" si="20"/>
        <v/>
      </c>
      <c r="X723" s="63" t="str">
        <f>IF(COUNT(#REF!,W723)=2,#REF!-W723, "")</f>
        <v/>
      </c>
      <c r="Z723" s="36" t="str">
        <f t="shared" si="21"/>
        <v/>
      </c>
    </row>
    <row r="724" spans="2:26" x14ac:dyDescent="0.25">
      <c r="B724" s="38">
        <v>8166</v>
      </c>
      <c r="C724" s="39" t="s">
        <v>654</v>
      </c>
      <c r="D724" s="39" t="s">
        <v>1161</v>
      </c>
      <c r="E724" s="39" t="s">
        <v>1160</v>
      </c>
      <c r="F724" s="40">
        <v>50.314754000000001</v>
      </c>
      <c r="G724" s="41">
        <v>-122.717994</v>
      </c>
      <c r="H724" s="34"/>
      <c r="I724" s="34"/>
      <c r="J724" s="80"/>
      <c r="K724" s="81"/>
      <c r="L724" s="55"/>
      <c r="M724" s="86"/>
      <c r="N724" s="55"/>
      <c r="O724" s="55"/>
      <c r="P724" s="54"/>
      <c r="Q724" s="59"/>
      <c r="U724" s="62" t="str">
        <f>IF(OR(ISBLANK(H724),ISBLANK(J724),ISBLANK(#REF!)), "",(H724*J724/#REF!))</f>
        <v/>
      </c>
      <c r="V724" s="62" t="str">
        <f>IF(OR(ISBLANK(I724),ISBLANK(K724),ISBLANK(#REF!)), "", (I724*K724/#REF!))</f>
        <v/>
      </c>
      <c r="W724" s="62" t="str">
        <f t="shared" si="20"/>
        <v/>
      </c>
      <c r="X724" s="63" t="str">
        <f>IF(COUNT(#REF!,W724)=2,#REF!-W724, "")</f>
        <v/>
      </c>
      <c r="Z724" s="36" t="str">
        <f t="shared" si="21"/>
        <v/>
      </c>
    </row>
    <row r="725" spans="2:26" x14ac:dyDescent="0.25">
      <c r="B725" s="38">
        <v>50557</v>
      </c>
      <c r="C725" s="39" t="s">
        <v>655</v>
      </c>
      <c r="D725" s="39" t="s">
        <v>1160</v>
      </c>
      <c r="E725" s="39" t="s">
        <v>1160</v>
      </c>
      <c r="F725" s="40">
        <v>50.332128050000001</v>
      </c>
      <c r="G725" s="41">
        <v>-122.66268819699999</v>
      </c>
      <c r="H725" s="34"/>
      <c r="I725" s="34"/>
      <c r="J725" s="80"/>
      <c r="K725" s="81"/>
      <c r="L725" s="55"/>
      <c r="M725" s="86"/>
      <c r="N725" s="55"/>
      <c r="O725" s="55"/>
      <c r="P725" s="54"/>
      <c r="Q725" s="59"/>
      <c r="U725" s="62" t="str">
        <f>IF(OR(ISBLANK(H725),ISBLANK(J725),ISBLANK(#REF!)), "",(H725*J725/#REF!))</f>
        <v/>
      </c>
      <c r="V725" s="62" t="str">
        <f>IF(OR(ISBLANK(I725),ISBLANK(K725),ISBLANK(#REF!)), "", (I725*K725/#REF!))</f>
        <v/>
      </c>
      <c r="W725" s="62" t="str">
        <f t="shared" si="20"/>
        <v/>
      </c>
      <c r="X725" s="63" t="str">
        <f>IF(COUNT(#REF!,W725)=2,#REF!-W725, "")</f>
        <v/>
      </c>
      <c r="Z725" s="36">
        <f t="shared" si="21"/>
        <v>0</v>
      </c>
    </row>
    <row r="726" spans="2:26" x14ac:dyDescent="0.25">
      <c r="B726" s="38">
        <v>8410</v>
      </c>
      <c r="C726" s="39" t="s">
        <v>656</v>
      </c>
      <c r="D726" s="39" t="s">
        <v>1161</v>
      </c>
      <c r="E726" s="39" t="s">
        <v>1160</v>
      </c>
      <c r="F726" s="40">
        <v>53.030940999999999</v>
      </c>
      <c r="G726" s="41">
        <v>-119.227711</v>
      </c>
      <c r="H726" s="34"/>
      <c r="I726" s="34"/>
      <c r="J726" s="80"/>
      <c r="K726" s="81"/>
      <c r="L726" s="55"/>
      <c r="M726" s="86"/>
      <c r="N726" s="55"/>
      <c r="O726" s="55"/>
      <c r="P726" s="54"/>
      <c r="Q726" s="59"/>
      <c r="U726" s="62" t="str">
        <f>IF(OR(ISBLANK(H726),ISBLANK(J726),ISBLANK(#REF!)), "",(H726*J726/#REF!))</f>
        <v/>
      </c>
      <c r="V726" s="62" t="str">
        <f>IF(OR(ISBLANK(I726),ISBLANK(K726),ISBLANK(#REF!)), "", (I726*K726/#REF!))</f>
        <v/>
      </c>
      <c r="W726" s="62" t="str">
        <f t="shared" si="20"/>
        <v/>
      </c>
      <c r="X726" s="63" t="str">
        <f>IF(COUNT(#REF!,W726)=2,#REF!-W726, "")</f>
        <v/>
      </c>
      <c r="Z726" s="36" t="str">
        <f t="shared" si="21"/>
        <v/>
      </c>
    </row>
    <row r="727" spans="2:26" x14ac:dyDescent="0.25">
      <c r="B727" s="38">
        <v>50630</v>
      </c>
      <c r="C727" s="39" t="s">
        <v>657</v>
      </c>
      <c r="D727" s="39" t="s">
        <v>1160</v>
      </c>
      <c r="E727" s="39" t="s">
        <v>1160</v>
      </c>
      <c r="F727" s="40">
        <v>49.811040011000003</v>
      </c>
      <c r="G727" s="41">
        <v>-126.07186484</v>
      </c>
      <c r="H727" s="34"/>
      <c r="I727" s="34"/>
      <c r="J727" s="80"/>
      <c r="K727" s="81"/>
      <c r="L727" s="55"/>
      <c r="M727" s="86"/>
      <c r="N727" s="55"/>
      <c r="O727" s="55"/>
      <c r="P727" s="54"/>
      <c r="Q727" s="59"/>
      <c r="U727" s="62" t="str">
        <f>IF(OR(ISBLANK(H727),ISBLANK(J727),ISBLANK(#REF!)), "",(H727*J727/#REF!))</f>
        <v/>
      </c>
      <c r="V727" s="62" t="str">
        <f>IF(OR(ISBLANK(I727),ISBLANK(K727),ISBLANK(#REF!)), "", (I727*K727/#REF!))</f>
        <v/>
      </c>
      <c r="W727" s="62" t="str">
        <f t="shared" si="20"/>
        <v/>
      </c>
      <c r="X727" s="63" t="str">
        <f>IF(COUNT(#REF!,W727)=2,#REF!-W727, "")</f>
        <v/>
      </c>
      <c r="Z727" s="36">
        <f t="shared" si="21"/>
        <v>0</v>
      </c>
    </row>
    <row r="728" spans="2:26" x14ac:dyDescent="0.25">
      <c r="B728" s="38">
        <v>7940</v>
      </c>
      <c r="C728" s="39" t="s">
        <v>658</v>
      </c>
      <c r="D728" s="39" t="s">
        <v>1161</v>
      </c>
      <c r="E728" s="39" t="s">
        <v>1160</v>
      </c>
      <c r="F728" s="40">
        <v>49.288787999999997</v>
      </c>
      <c r="G728" s="41">
        <v>-115.83158</v>
      </c>
      <c r="H728" s="34"/>
      <c r="I728" s="34"/>
      <c r="J728" s="80"/>
      <c r="K728" s="81"/>
      <c r="L728" s="55"/>
      <c r="M728" s="86"/>
      <c r="N728" s="55"/>
      <c r="O728" s="55"/>
      <c r="P728" s="54"/>
      <c r="Q728" s="59"/>
      <c r="U728" s="62" t="str">
        <f>IF(OR(ISBLANK(H728),ISBLANK(J728),ISBLANK(#REF!)), "",(H728*J728/#REF!))</f>
        <v/>
      </c>
      <c r="V728" s="62" t="str">
        <f>IF(OR(ISBLANK(I728),ISBLANK(K728),ISBLANK(#REF!)), "", (I728*K728/#REF!))</f>
        <v/>
      </c>
      <c r="W728" s="62" t="str">
        <f t="shared" si="20"/>
        <v/>
      </c>
      <c r="X728" s="63" t="str">
        <f>IF(COUNT(#REF!,W728)=2,#REF!-W728, "")</f>
        <v/>
      </c>
      <c r="Z728" s="36" t="str">
        <f t="shared" si="21"/>
        <v/>
      </c>
    </row>
    <row r="729" spans="2:26" x14ac:dyDescent="0.25">
      <c r="B729" s="38">
        <v>8725</v>
      </c>
      <c r="C729" s="39" t="s">
        <v>659</v>
      </c>
      <c r="D729" s="39" t="s">
        <v>1161</v>
      </c>
      <c r="E729" s="39" t="s">
        <v>1160</v>
      </c>
      <c r="F729" s="40">
        <v>49.466700000000003</v>
      </c>
      <c r="G729" s="41">
        <v>-124.799999</v>
      </c>
      <c r="H729" s="34"/>
      <c r="I729" s="34"/>
      <c r="J729" s="80"/>
      <c r="K729" s="81"/>
      <c r="L729" s="55"/>
      <c r="M729" s="86"/>
      <c r="N729" s="55"/>
      <c r="O729" s="55"/>
      <c r="P729" s="54"/>
      <c r="Q729" s="59"/>
      <c r="U729" s="62" t="str">
        <f>IF(OR(ISBLANK(H729),ISBLANK(J729),ISBLANK(#REF!)), "",(H729*J729/#REF!))</f>
        <v/>
      </c>
      <c r="V729" s="62" t="str">
        <f>IF(OR(ISBLANK(I729),ISBLANK(K729),ISBLANK(#REF!)), "", (I729*K729/#REF!))</f>
        <v/>
      </c>
      <c r="W729" s="62" t="str">
        <f t="shared" si="20"/>
        <v/>
      </c>
      <c r="X729" s="63" t="str">
        <f>IF(COUNT(#REF!,W729)=2,#REF!-W729, "")</f>
        <v/>
      </c>
      <c r="Z729" s="36" t="str">
        <f t="shared" si="21"/>
        <v/>
      </c>
    </row>
    <row r="730" spans="2:26" x14ac:dyDescent="0.25">
      <c r="B730" s="38">
        <v>8834</v>
      </c>
      <c r="C730" s="39" t="s">
        <v>660</v>
      </c>
      <c r="D730" s="39" t="s">
        <v>1161</v>
      </c>
      <c r="E730" s="39" t="s">
        <v>1160</v>
      </c>
      <c r="F730" s="40">
        <v>53.761239000000003</v>
      </c>
      <c r="G730" s="41">
        <v>-123.011877</v>
      </c>
      <c r="H730" s="34"/>
      <c r="I730" s="34"/>
      <c r="J730" s="80"/>
      <c r="K730" s="81"/>
      <c r="L730" s="55"/>
      <c r="M730" s="86"/>
      <c r="N730" s="55"/>
      <c r="O730" s="55"/>
      <c r="P730" s="54"/>
      <c r="Q730" s="59"/>
      <c r="U730" s="62" t="str">
        <f>IF(OR(ISBLANK(H730),ISBLANK(J730),ISBLANK(#REF!)), "",(H730*J730/#REF!))</f>
        <v/>
      </c>
      <c r="V730" s="62" t="str">
        <f>IF(OR(ISBLANK(I730),ISBLANK(K730),ISBLANK(#REF!)), "", (I730*K730/#REF!))</f>
        <v/>
      </c>
      <c r="W730" s="62" t="str">
        <f t="shared" si="20"/>
        <v/>
      </c>
      <c r="X730" s="63" t="str">
        <f>IF(COUNT(#REF!,W730)=2,#REF!-W730, "")</f>
        <v/>
      </c>
      <c r="Z730" s="36" t="str">
        <f t="shared" si="21"/>
        <v/>
      </c>
    </row>
    <row r="731" spans="2:26" x14ac:dyDescent="0.25">
      <c r="B731" s="38">
        <v>8976</v>
      </c>
      <c r="C731" s="39" t="s">
        <v>661</v>
      </c>
      <c r="D731" s="39" t="s">
        <v>1161</v>
      </c>
      <c r="E731" s="39" t="s">
        <v>1160</v>
      </c>
      <c r="F731" s="40">
        <v>58.933300000000003</v>
      </c>
      <c r="G731" s="41">
        <v>-125.766702</v>
      </c>
      <c r="H731" s="34"/>
      <c r="I731" s="34"/>
      <c r="J731" s="80"/>
      <c r="K731" s="81"/>
      <c r="L731" s="55"/>
      <c r="M731" s="86"/>
      <c r="N731" s="55"/>
      <c r="O731" s="55"/>
      <c r="P731" s="54"/>
      <c r="Q731" s="59"/>
      <c r="U731" s="62" t="str">
        <f>IF(OR(ISBLANK(H731),ISBLANK(J731),ISBLANK(#REF!)), "",(H731*J731/#REF!))</f>
        <v/>
      </c>
      <c r="V731" s="62" t="str">
        <f>IF(OR(ISBLANK(I731),ISBLANK(K731),ISBLANK(#REF!)), "", (I731*K731/#REF!))</f>
        <v/>
      </c>
      <c r="W731" s="62" t="str">
        <f t="shared" si="20"/>
        <v/>
      </c>
      <c r="X731" s="63" t="str">
        <f>IF(COUNT(#REF!,W731)=2,#REF!-W731, "")</f>
        <v/>
      </c>
      <c r="Z731" s="36" t="str">
        <f t="shared" si="21"/>
        <v/>
      </c>
    </row>
    <row r="732" spans="2:26" x14ac:dyDescent="0.25">
      <c r="B732" s="38">
        <v>8078</v>
      </c>
      <c r="C732" s="39" t="s">
        <v>662</v>
      </c>
      <c r="D732" s="39" t="s">
        <v>1161</v>
      </c>
      <c r="E732" s="39" t="s">
        <v>1161</v>
      </c>
      <c r="F732" s="40">
        <v>49.090418999999997</v>
      </c>
      <c r="G732" s="41">
        <v>-122.616176</v>
      </c>
      <c r="H732" s="34"/>
      <c r="I732" s="34"/>
      <c r="J732" s="80"/>
      <c r="K732" s="81"/>
      <c r="L732" s="55"/>
      <c r="M732" s="86"/>
      <c r="N732" s="55"/>
      <c r="O732" s="55"/>
      <c r="P732" s="54"/>
      <c r="Q732" s="59"/>
      <c r="U732" s="62" t="str">
        <f>IF(OR(ISBLANK(H732),ISBLANK(J732),ISBLANK(#REF!)), "",(H732*J732/#REF!))</f>
        <v/>
      </c>
      <c r="V732" s="62" t="str">
        <f>IF(OR(ISBLANK(I732),ISBLANK(K732),ISBLANK(#REF!)), "", (I732*K732/#REF!))</f>
        <v/>
      </c>
      <c r="W732" s="62" t="str">
        <f t="shared" si="20"/>
        <v/>
      </c>
      <c r="X732" s="63" t="str">
        <f>IF(COUNT(#REF!,W732)=2,#REF!-W732, "")</f>
        <v/>
      </c>
      <c r="Z732" s="36" t="str">
        <f t="shared" si="21"/>
        <v/>
      </c>
    </row>
    <row r="733" spans="2:26" x14ac:dyDescent="0.25">
      <c r="B733" s="38">
        <v>8674</v>
      </c>
      <c r="C733" s="39" t="s">
        <v>663</v>
      </c>
      <c r="D733" s="39" t="s">
        <v>1161</v>
      </c>
      <c r="E733" s="39" t="s">
        <v>1160</v>
      </c>
      <c r="F733" s="40">
        <v>48.751133000000003</v>
      </c>
      <c r="G733" s="41">
        <v>-123.54643799999999</v>
      </c>
      <c r="H733" s="34"/>
      <c r="I733" s="34"/>
      <c r="J733" s="80"/>
      <c r="K733" s="81"/>
      <c r="L733" s="55"/>
      <c r="M733" s="86"/>
      <c r="N733" s="55"/>
      <c r="O733" s="55"/>
      <c r="P733" s="54"/>
      <c r="Q733" s="59"/>
      <c r="U733" s="62" t="str">
        <f>IF(OR(ISBLANK(H733),ISBLANK(J733),ISBLANK(#REF!)), "",(H733*J733/#REF!))</f>
        <v/>
      </c>
      <c r="V733" s="62" t="str">
        <f>IF(OR(ISBLANK(I733),ISBLANK(K733),ISBLANK(#REF!)), "", (I733*K733/#REF!))</f>
        <v/>
      </c>
      <c r="W733" s="62" t="str">
        <f t="shared" si="20"/>
        <v/>
      </c>
      <c r="X733" s="63" t="str">
        <f>IF(COUNT(#REF!,W733)=2,#REF!-W733, "")</f>
        <v/>
      </c>
      <c r="Z733" s="36" t="str">
        <f t="shared" si="21"/>
        <v/>
      </c>
    </row>
    <row r="734" spans="2:26" x14ac:dyDescent="0.25">
      <c r="B734" s="38">
        <v>50550</v>
      </c>
      <c r="C734" s="39" t="s">
        <v>664</v>
      </c>
      <c r="D734" s="39" t="s">
        <v>1160</v>
      </c>
      <c r="E734" s="39" t="s">
        <v>1161</v>
      </c>
      <c r="F734" s="40">
        <v>49.224939999999997</v>
      </c>
      <c r="G734" s="41">
        <v>-123.1992</v>
      </c>
      <c r="H734" s="34"/>
      <c r="I734" s="34"/>
      <c r="J734" s="80"/>
      <c r="K734" s="81"/>
      <c r="L734" s="55"/>
      <c r="M734" s="86"/>
      <c r="N734" s="55"/>
      <c r="O734" s="55"/>
      <c r="P734" s="54"/>
      <c r="Q734" s="59"/>
      <c r="U734" s="62" t="str">
        <f>IF(OR(ISBLANK(H734),ISBLANK(J734),ISBLANK(#REF!)), "",(H734*J734/#REF!))</f>
        <v/>
      </c>
      <c r="V734" s="62" t="str">
        <f>IF(OR(ISBLANK(I734),ISBLANK(K734),ISBLANK(#REF!)), "", (I734*K734/#REF!))</f>
        <v/>
      </c>
      <c r="W734" s="62" t="str">
        <f t="shared" si="20"/>
        <v/>
      </c>
      <c r="X734" s="63" t="str">
        <f>IF(COUNT(#REF!,W734)=2,#REF!-W734, "")</f>
        <v/>
      </c>
      <c r="Z734" s="36">
        <f t="shared" si="21"/>
        <v>0</v>
      </c>
    </row>
    <row r="735" spans="2:26" x14ac:dyDescent="0.25">
      <c r="B735" s="38">
        <v>8199</v>
      </c>
      <c r="C735" s="39" t="s">
        <v>665</v>
      </c>
      <c r="D735" s="39" t="s">
        <v>1161</v>
      </c>
      <c r="E735" s="39" t="s">
        <v>1161</v>
      </c>
      <c r="F735" s="40">
        <v>49.801184999999997</v>
      </c>
      <c r="G735" s="41">
        <v>-124.48055100000001</v>
      </c>
      <c r="H735" s="34"/>
      <c r="I735" s="34"/>
      <c r="J735" s="80"/>
      <c r="K735" s="81"/>
      <c r="L735" s="55"/>
      <c r="M735" s="86"/>
      <c r="N735" s="55"/>
      <c r="O735" s="55"/>
      <c r="P735" s="54"/>
      <c r="Q735" s="59"/>
      <c r="U735" s="62" t="str">
        <f>IF(OR(ISBLANK(H735),ISBLANK(J735),ISBLANK(#REF!)), "",(H735*J735/#REF!))</f>
        <v/>
      </c>
      <c r="V735" s="62" t="str">
        <f>IF(OR(ISBLANK(I735),ISBLANK(K735),ISBLANK(#REF!)), "", (I735*K735/#REF!))</f>
        <v/>
      </c>
      <c r="W735" s="62" t="str">
        <f t="shared" si="20"/>
        <v/>
      </c>
      <c r="X735" s="63" t="str">
        <f>IF(COUNT(#REF!,W735)=2,#REF!-W735, "")</f>
        <v/>
      </c>
      <c r="Z735" s="36" t="str">
        <f t="shared" si="21"/>
        <v/>
      </c>
    </row>
    <row r="736" spans="2:26" x14ac:dyDescent="0.25">
      <c r="B736" s="38">
        <v>50612</v>
      </c>
      <c r="C736" s="39" t="s">
        <v>666</v>
      </c>
      <c r="D736" s="39" t="s">
        <v>1160</v>
      </c>
      <c r="E736" s="39" t="s">
        <v>1160</v>
      </c>
      <c r="F736" s="40">
        <v>54.086247901999997</v>
      </c>
      <c r="G736" s="41">
        <v>-124.590887052</v>
      </c>
      <c r="H736" s="34"/>
      <c r="I736" s="34"/>
      <c r="J736" s="80"/>
      <c r="K736" s="81"/>
      <c r="L736" s="55"/>
      <c r="M736" s="86"/>
      <c r="N736" s="55"/>
      <c r="O736" s="55"/>
      <c r="P736" s="54"/>
      <c r="Q736" s="59"/>
      <c r="U736" s="62" t="str">
        <f>IF(OR(ISBLANK(H736),ISBLANK(J736),ISBLANK(#REF!)), "",(H736*J736/#REF!))</f>
        <v/>
      </c>
      <c r="V736" s="62" t="str">
        <f>IF(OR(ISBLANK(I736),ISBLANK(K736),ISBLANK(#REF!)), "", (I736*K736/#REF!))</f>
        <v/>
      </c>
      <c r="W736" s="62" t="str">
        <f t="shared" si="20"/>
        <v/>
      </c>
      <c r="X736" s="63" t="str">
        <f>IF(COUNT(#REF!,W736)=2,#REF!-W736, "")</f>
        <v/>
      </c>
      <c r="Z736" s="36">
        <f t="shared" si="21"/>
        <v>0</v>
      </c>
    </row>
    <row r="737" spans="2:26" x14ac:dyDescent="0.25">
      <c r="B737" s="38">
        <v>8288</v>
      </c>
      <c r="C737" s="39" t="s">
        <v>667</v>
      </c>
      <c r="D737" s="39" t="s">
        <v>1161</v>
      </c>
      <c r="E737" s="39" t="s">
        <v>1160</v>
      </c>
      <c r="F737" s="40">
        <v>50.083300999999999</v>
      </c>
      <c r="G737" s="41">
        <v>-119.499999</v>
      </c>
      <c r="H737" s="34"/>
      <c r="I737" s="34"/>
      <c r="J737" s="80"/>
      <c r="K737" s="81"/>
      <c r="L737" s="55"/>
      <c r="M737" s="86"/>
      <c r="N737" s="55"/>
      <c r="O737" s="55"/>
      <c r="P737" s="54"/>
      <c r="Q737" s="59"/>
      <c r="U737" s="62" t="str">
        <f>IF(OR(ISBLANK(H737),ISBLANK(J737),ISBLANK(#REF!)), "",(H737*J737/#REF!))</f>
        <v/>
      </c>
      <c r="V737" s="62" t="str">
        <f>IF(OR(ISBLANK(I737),ISBLANK(K737),ISBLANK(#REF!)), "", (I737*K737/#REF!))</f>
        <v/>
      </c>
      <c r="W737" s="62" t="str">
        <f t="shared" si="20"/>
        <v/>
      </c>
      <c r="X737" s="63" t="str">
        <f>IF(COUNT(#REF!,W737)=2,#REF!-W737, "")</f>
        <v/>
      </c>
      <c r="Z737" s="36" t="str">
        <f t="shared" si="21"/>
        <v/>
      </c>
    </row>
    <row r="738" spans="2:26" x14ac:dyDescent="0.25">
      <c r="B738" s="38">
        <v>8838</v>
      </c>
      <c r="C738" s="39" t="s">
        <v>668</v>
      </c>
      <c r="D738" s="39" t="s">
        <v>1160</v>
      </c>
      <c r="E738" s="39" t="s">
        <v>1160</v>
      </c>
      <c r="F738" s="40">
        <v>54.420833999999999</v>
      </c>
      <c r="G738" s="41">
        <v>-124.39444399999999</v>
      </c>
      <c r="H738" s="34"/>
      <c r="I738" s="34"/>
      <c r="J738" s="80"/>
      <c r="K738" s="81"/>
      <c r="L738" s="55"/>
      <c r="M738" s="86"/>
      <c r="N738" s="55"/>
      <c r="O738" s="55"/>
      <c r="P738" s="54"/>
      <c r="Q738" s="59"/>
      <c r="U738" s="62" t="str">
        <f>IF(OR(ISBLANK(H738),ISBLANK(J738),ISBLANK(#REF!)), "",(H738*J738/#REF!))</f>
        <v/>
      </c>
      <c r="V738" s="62" t="str">
        <f>IF(OR(ISBLANK(I738),ISBLANK(K738),ISBLANK(#REF!)), "", (I738*K738/#REF!))</f>
        <v/>
      </c>
      <c r="W738" s="62" t="str">
        <f t="shared" si="20"/>
        <v/>
      </c>
      <c r="X738" s="63" t="str">
        <f>IF(COUNT(#REF!,W738)=2,#REF!-W738, "")</f>
        <v/>
      </c>
      <c r="Z738" s="36">
        <f t="shared" si="21"/>
        <v>0</v>
      </c>
    </row>
    <row r="739" spans="2:26" x14ac:dyDescent="0.25">
      <c r="B739" s="38">
        <v>50614</v>
      </c>
      <c r="C739" s="39" t="s">
        <v>669</v>
      </c>
      <c r="D739" s="39" t="s">
        <v>1160</v>
      </c>
      <c r="E739" s="39" t="s">
        <v>1161</v>
      </c>
      <c r="F739" s="40">
        <v>54.438457861000003</v>
      </c>
      <c r="G739" s="41">
        <v>-124.250154361</v>
      </c>
      <c r="H739" s="34"/>
      <c r="I739" s="34"/>
      <c r="J739" s="80"/>
      <c r="K739" s="81"/>
      <c r="L739" s="55"/>
      <c r="M739" s="86"/>
      <c r="N739" s="55"/>
      <c r="O739" s="55"/>
      <c r="P739" s="54"/>
      <c r="Q739" s="59"/>
      <c r="U739" s="62" t="str">
        <f>IF(OR(ISBLANK(H739),ISBLANK(J739),ISBLANK(#REF!)), "",(H739*J739/#REF!))</f>
        <v/>
      </c>
      <c r="V739" s="62" t="str">
        <f>IF(OR(ISBLANK(I739),ISBLANK(K739),ISBLANK(#REF!)), "", (I739*K739/#REF!))</f>
        <v/>
      </c>
      <c r="W739" s="62" t="str">
        <f t="shared" si="20"/>
        <v/>
      </c>
      <c r="X739" s="63" t="str">
        <f>IF(COUNT(#REF!,W739)=2,#REF!-W739, "")</f>
        <v/>
      </c>
      <c r="Z739" s="36">
        <f t="shared" si="21"/>
        <v>0</v>
      </c>
    </row>
    <row r="740" spans="2:26" x14ac:dyDescent="0.25">
      <c r="B740" s="38">
        <v>8026</v>
      </c>
      <c r="C740" s="39" t="s">
        <v>670</v>
      </c>
      <c r="D740" s="39" t="s">
        <v>1161</v>
      </c>
      <c r="E740" s="39" t="s">
        <v>1161</v>
      </c>
      <c r="F740" s="40">
        <v>50.241827000000001</v>
      </c>
      <c r="G740" s="41">
        <v>-117.799072</v>
      </c>
      <c r="H740" s="34"/>
      <c r="I740" s="34"/>
      <c r="J740" s="80"/>
      <c r="K740" s="81"/>
      <c r="L740" s="55"/>
      <c r="M740" s="86"/>
      <c r="N740" s="55"/>
      <c r="O740" s="55"/>
      <c r="P740" s="54"/>
      <c r="Q740" s="59"/>
      <c r="U740" s="62" t="str">
        <f>IF(OR(ISBLANK(H740),ISBLANK(J740),ISBLANK(#REF!)), "",(H740*J740/#REF!))</f>
        <v/>
      </c>
      <c r="V740" s="62" t="str">
        <f>IF(OR(ISBLANK(I740),ISBLANK(K740),ISBLANK(#REF!)), "", (I740*K740/#REF!))</f>
        <v/>
      </c>
      <c r="W740" s="62" t="str">
        <f t="shared" si="20"/>
        <v/>
      </c>
      <c r="X740" s="63" t="str">
        <f>IF(COUNT(#REF!,W740)=2,#REF!-W740, "")</f>
        <v/>
      </c>
      <c r="Z740" s="36" t="str">
        <f t="shared" si="21"/>
        <v/>
      </c>
    </row>
    <row r="741" spans="2:26" x14ac:dyDescent="0.25">
      <c r="B741" s="38">
        <v>50631</v>
      </c>
      <c r="C741" s="39" t="s">
        <v>671</v>
      </c>
      <c r="D741" s="39" t="s">
        <v>1160</v>
      </c>
      <c r="E741" s="39" t="s">
        <v>1160</v>
      </c>
      <c r="F741" s="40">
        <v>50.596006166000002</v>
      </c>
      <c r="G741" s="41">
        <v>-126.935274432</v>
      </c>
      <c r="H741" s="34"/>
      <c r="I741" s="34"/>
      <c r="J741" s="80"/>
      <c r="K741" s="81"/>
      <c r="L741" s="55"/>
      <c r="M741" s="86"/>
      <c r="N741" s="55"/>
      <c r="O741" s="55"/>
      <c r="P741" s="54"/>
      <c r="Q741" s="59"/>
      <c r="U741" s="62" t="str">
        <f>IF(OR(ISBLANK(H741),ISBLANK(J741),ISBLANK(#REF!)), "",(H741*J741/#REF!))</f>
        <v/>
      </c>
      <c r="V741" s="62" t="str">
        <f>IF(OR(ISBLANK(I741),ISBLANK(K741),ISBLANK(#REF!)), "", (I741*K741/#REF!))</f>
        <v/>
      </c>
      <c r="W741" s="62" t="str">
        <f t="shared" si="20"/>
        <v/>
      </c>
      <c r="X741" s="63" t="str">
        <f>IF(COUNT(#REF!,W741)=2,#REF!-W741, "")</f>
        <v/>
      </c>
      <c r="Z741" s="36">
        <f t="shared" si="21"/>
        <v>0</v>
      </c>
    </row>
    <row r="742" spans="2:26" x14ac:dyDescent="0.25">
      <c r="B742" s="38">
        <v>8624</v>
      </c>
      <c r="C742" s="39" t="s">
        <v>672</v>
      </c>
      <c r="D742" s="39" t="s">
        <v>1161</v>
      </c>
      <c r="E742" s="39" t="s">
        <v>1160</v>
      </c>
      <c r="F742" s="40">
        <v>51.861341000000003</v>
      </c>
      <c r="G742" s="41">
        <v>-127.860426</v>
      </c>
      <c r="H742" s="34"/>
      <c r="I742" s="34"/>
      <c r="J742" s="80"/>
      <c r="K742" s="81"/>
      <c r="L742" s="55"/>
      <c r="M742" s="86"/>
      <c r="N742" s="55"/>
      <c r="O742" s="55"/>
      <c r="P742" s="54"/>
      <c r="Q742" s="59"/>
      <c r="U742" s="62" t="str">
        <f>IF(OR(ISBLANK(H742),ISBLANK(J742),ISBLANK(#REF!)), "",(H742*J742/#REF!))</f>
        <v/>
      </c>
      <c r="V742" s="62" t="str">
        <f>IF(OR(ISBLANK(I742),ISBLANK(K742),ISBLANK(#REF!)), "", (I742*K742/#REF!))</f>
        <v/>
      </c>
      <c r="W742" s="62" t="str">
        <f t="shared" si="20"/>
        <v/>
      </c>
      <c r="X742" s="63" t="str">
        <f>IF(COUNT(#REF!,W742)=2,#REF!-W742, "")</f>
        <v/>
      </c>
      <c r="Z742" s="36" t="str">
        <f t="shared" si="21"/>
        <v/>
      </c>
    </row>
    <row r="743" spans="2:26" x14ac:dyDescent="0.25">
      <c r="B743" s="38">
        <v>8702</v>
      </c>
      <c r="C743" s="39" t="s">
        <v>673</v>
      </c>
      <c r="D743" s="39" t="s">
        <v>1161</v>
      </c>
      <c r="E743" s="39" t="s">
        <v>1161</v>
      </c>
      <c r="F743" s="40">
        <v>49.165923999999997</v>
      </c>
      <c r="G743" s="41">
        <v>-123.93914700000001</v>
      </c>
      <c r="H743" s="34"/>
      <c r="I743" s="34"/>
      <c r="J743" s="80"/>
      <c r="K743" s="81"/>
      <c r="L743" s="55"/>
      <c r="M743" s="86"/>
      <c r="N743" s="55"/>
      <c r="O743" s="55"/>
      <c r="P743" s="54"/>
      <c r="Q743" s="59"/>
      <c r="U743" s="62" t="str">
        <f>IF(OR(ISBLANK(H743),ISBLANK(J743),ISBLANK(#REF!)), "",(H743*J743/#REF!))</f>
        <v/>
      </c>
      <c r="V743" s="62" t="str">
        <f>IF(OR(ISBLANK(I743),ISBLANK(K743),ISBLANK(#REF!)), "", (I743*K743/#REF!))</f>
        <v/>
      </c>
      <c r="W743" s="62" t="str">
        <f t="shared" si="20"/>
        <v/>
      </c>
      <c r="X743" s="63" t="str">
        <f>IF(COUNT(#REF!,W743)=2,#REF!-W743, "")</f>
        <v/>
      </c>
      <c r="Z743" s="36" t="str">
        <f t="shared" si="21"/>
        <v/>
      </c>
    </row>
    <row r="744" spans="2:26" x14ac:dyDescent="0.25">
      <c r="B744" s="38">
        <v>8707</v>
      </c>
      <c r="C744" s="39" t="s">
        <v>674</v>
      </c>
      <c r="D744" s="39" t="s">
        <v>1161</v>
      </c>
      <c r="E744" s="39" t="s">
        <v>1161</v>
      </c>
      <c r="F744" s="40">
        <v>49.266699000000003</v>
      </c>
      <c r="G744" s="41">
        <v>-124.19999900000001</v>
      </c>
      <c r="H744" s="34"/>
      <c r="I744" s="34"/>
      <c r="J744" s="80"/>
      <c r="K744" s="81"/>
      <c r="L744" s="55"/>
      <c r="M744" s="86"/>
      <c r="N744" s="55"/>
      <c r="O744" s="55"/>
      <c r="P744" s="54"/>
      <c r="Q744" s="59"/>
      <c r="U744" s="62" t="str">
        <f>IF(OR(ISBLANK(H744),ISBLANK(J744),ISBLANK(#REF!)), "",(H744*J744/#REF!))</f>
        <v/>
      </c>
      <c r="V744" s="62" t="str">
        <f>IF(OR(ISBLANK(I744),ISBLANK(K744),ISBLANK(#REF!)), "", (I744*K744/#REF!))</f>
        <v/>
      </c>
      <c r="W744" s="62" t="str">
        <f t="shared" ref="W744:W807" si="22">IF(SUM(U744:V744)&gt;0,SUM(U744:V744), "")</f>
        <v/>
      </c>
      <c r="X744" s="63" t="str">
        <f>IF(COUNT(#REF!,W744)=2,#REF!-W744, "")</f>
        <v/>
      </c>
      <c r="Z744" s="36" t="str">
        <f t="shared" ref="Z744:Z807" si="23">IF(D744="Y",COUNTA(H744), "")</f>
        <v/>
      </c>
    </row>
    <row r="745" spans="2:26" x14ac:dyDescent="0.25">
      <c r="B745" s="38">
        <v>50649</v>
      </c>
      <c r="C745" s="39" t="s">
        <v>675</v>
      </c>
      <c r="D745" s="39" t="s">
        <v>1160</v>
      </c>
      <c r="E745" s="39" t="s">
        <v>1160</v>
      </c>
      <c r="F745" s="40">
        <v>49.252999981000002</v>
      </c>
      <c r="G745" s="41">
        <v>-124.13003184199999</v>
      </c>
      <c r="H745" s="34"/>
      <c r="I745" s="34"/>
      <c r="J745" s="80"/>
      <c r="K745" s="81"/>
      <c r="L745" s="55"/>
      <c r="M745" s="86"/>
      <c r="N745" s="55"/>
      <c r="O745" s="55"/>
      <c r="P745" s="54"/>
      <c r="Q745" s="59"/>
      <c r="U745" s="62" t="str">
        <f>IF(OR(ISBLANK(H745),ISBLANK(J745),ISBLANK(#REF!)), "",(H745*J745/#REF!))</f>
        <v/>
      </c>
      <c r="V745" s="62" t="str">
        <f>IF(OR(ISBLANK(I745),ISBLANK(K745),ISBLANK(#REF!)), "", (I745*K745/#REF!))</f>
        <v/>
      </c>
      <c r="W745" s="62" t="str">
        <f t="shared" si="22"/>
        <v/>
      </c>
      <c r="X745" s="63" t="str">
        <f>IF(COUNT(#REF!,W745)=2,#REF!-W745, "")</f>
        <v/>
      </c>
      <c r="Z745" s="36">
        <f t="shared" si="23"/>
        <v>0</v>
      </c>
    </row>
    <row r="746" spans="2:26" x14ac:dyDescent="0.25">
      <c r="B746" s="38">
        <v>8131</v>
      </c>
      <c r="C746" s="39" t="s">
        <v>676</v>
      </c>
      <c r="D746" s="39" t="s">
        <v>1161</v>
      </c>
      <c r="E746" s="39" t="s">
        <v>1161</v>
      </c>
      <c r="F746" s="40">
        <v>49.594183000000001</v>
      </c>
      <c r="G746" s="41">
        <v>-119.587073</v>
      </c>
      <c r="H746" s="34"/>
      <c r="I746" s="34"/>
      <c r="J746" s="80"/>
      <c r="K746" s="81"/>
      <c r="L746" s="55"/>
      <c r="M746" s="86"/>
      <c r="N746" s="55"/>
      <c r="O746" s="55"/>
      <c r="P746" s="54"/>
      <c r="Q746" s="59"/>
      <c r="U746" s="62" t="str">
        <f>IF(OR(ISBLANK(H746),ISBLANK(J746),ISBLANK(#REF!)), "",(H746*J746/#REF!))</f>
        <v/>
      </c>
      <c r="V746" s="62" t="str">
        <f>IF(OR(ISBLANK(I746),ISBLANK(K746),ISBLANK(#REF!)), "", (I746*K746/#REF!))</f>
        <v/>
      </c>
      <c r="W746" s="62" t="str">
        <f t="shared" si="22"/>
        <v/>
      </c>
      <c r="X746" s="63" t="str">
        <f>IF(COUNT(#REF!,W746)=2,#REF!-W746, "")</f>
        <v/>
      </c>
      <c r="Z746" s="36" t="str">
        <f t="shared" si="23"/>
        <v/>
      </c>
    </row>
    <row r="747" spans="2:26" x14ac:dyDescent="0.25">
      <c r="B747" s="38">
        <v>8891</v>
      </c>
      <c r="C747" s="39" t="s">
        <v>677</v>
      </c>
      <c r="D747" s="39" t="s">
        <v>1161</v>
      </c>
      <c r="E747" s="39" t="s">
        <v>1160</v>
      </c>
      <c r="F747" s="40">
        <v>55.288421999999997</v>
      </c>
      <c r="G747" s="41">
        <v>-129.00562300000001</v>
      </c>
      <c r="H747" s="34"/>
      <c r="I747" s="34"/>
      <c r="J747" s="80"/>
      <c r="K747" s="81"/>
      <c r="L747" s="55"/>
      <c r="M747" s="86"/>
      <c r="N747" s="55"/>
      <c r="O747" s="55"/>
      <c r="P747" s="54"/>
      <c r="Q747" s="59"/>
      <c r="U747" s="62" t="str">
        <f>IF(OR(ISBLANK(H747),ISBLANK(J747),ISBLANK(#REF!)), "",(H747*J747/#REF!))</f>
        <v/>
      </c>
      <c r="V747" s="62" t="str">
        <f>IF(OR(ISBLANK(I747),ISBLANK(K747),ISBLANK(#REF!)), "", (I747*K747/#REF!))</f>
        <v/>
      </c>
      <c r="W747" s="62" t="str">
        <f t="shared" si="22"/>
        <v/>
      </c>
      <c r="X747" s="63" t="str">
        <f>IF(COUNT(#REF!,W747)=2,#REF!-W747, "")</f>
        <v/>
      </c>
      <c r="Z747" s="36" t="str">
        <f t="shared" si="23"/>
        <v/>
      </c>
    </row>
    <row r="748" spans="2:26" x14ac:dyDescent="0.25">
      <c r="B748" s="38">
        <v>8528</v>
      </c>
      <c r="C748" s="39" t="s">
        <v>678</v>
      </c>
      <c r="D748" s="39" t="s">
        <v>1161</v>
      </c>
      <c r="E748" s="39" t="s">
        <v>1160</v>
      </c>
      <c r="F748" s="40">
        <v>53</v>
      </c>
      <c r="G748" s="41">
        <v>-123.616699</v>
      </c>
      <c r="H748" s="34"/>
      <c r="I748" s="34"/>
      <c r="J748" s="80"/>
      <c r="K748" s="81"/>
      <c r="L748" s="55"/>
      <c r="M748" s="86"/>
      <c r="N748" s="55"/>
      <c r="O748" s="55"/>
      <c r="P748" s="54"/>
      <c r="Q748" s="59"/>
      <c r="U748" s="62" t="str">
        <f>IF(OR(ISBLANK(H748),ISBLANK(J748),ISBLANK(#REF!)), "",(H748*J748/#REF!))</f>
        <v/>
      </c>
      <c r="V748" s="62" t="str">
        <f>IF(OR(ISBLANK(I748),ISBLANK(K748),ISBLANK(#REF!)), "", (I748*K748/#REF!))</f>
        <v/>
      </c>
      <c r="W748" s="62" t="str">
        <f t="shared" si="22"/>
        <v/>
      </c>
      <c r="X748" s="63" t="str">
        <f>IF(COUNT(#REF!,W748)=2,#REF!-W748, "")</f>
        <v/>
      </c>
      <c r="Z748" s="36" t="str">
        <f t="shared" si="23"/>
        <v/>
      </c>
    </row>
    <row r="749" spans="2:26" x14ac:dyDescent="0.25">
      <c r="B749" s="38">
        <v>8527</v>
      </c>
      <c r="C749" s="39" t="s">
        <v>678</v>
      </c>
      <c r="D749" s="39" t="s">
        <v>1160</v>
      </c>
      <c r="E749" s="39" t="s">
        <v>1160</v>
      </c>
      <c r="F749" s="40">
        <v>53.217920999999997</v>
      </c>
      <c r="G749" s="41">
        <v>-123.50197199999999</v>
      </c>
      <c r="H749" s="34"/>
      <c r="I749" s="34"/>
      <c r="J749" s="80"/>
      <c r="K749" s="81"/>
      <c r="L749" s="55"/>
      <c r="M749" s="86"/>
      <c r="N749" s="55"/>
      <c r="O749" s="55"/>
      <c r="P749" s="54"/>
      <c r="Q749" s="59"/>
      <c r="U749" s="62" t="str">
        <f>IF(OR(ISBLANK(H749),ISBLANK(J749),ISBLANK(#REF!)), "",(H749*J749/#REF!))</f>
        <v/>
      </c>
      <c r="V749" s="62" t="str">
        <f>IF(OR(ISBLANK(I749),ISBLANK(K749),ISBLANK(#REF!)), "", (I749*K749/#REF!))</f>
        <v/>
      </c>
      <c r="W749" s="62" t="str">
        <f t="shared" si="22"/>
        <v/>
      </c>
      <c r="X749" s="63" t="str">
        <f>IF(COUNT(#REF!,W749)=2,#REF!-W749, "")</f>
        <v/>
      </c>
      <c r="Z749" s="36">
        <f t="shared" si="23"/>
        <v>0</v>
      </c>
    </row>
    <row r="750" spans="2:26" x14ac:dyDescent="0.25">
      <c r="B750" s="38">
        <v>50720</v>
      </c>
      <c r="C750" s="39" t="s">
        <v>679</v>
      </c>
      <c r="D750" s="39" t="s">
        <v>1160</v>
      </c>
      <c r="E750" s="39" t="s">
        <v>1160</v>
      </c>
      <c r="F750" s="40">
        <v>52.941256207000002</v>
      </c>
      <c r="G750" s="41">
        <v>-123.580661728</v>
      </c>
      <c r="H750" s="34"/>
      <c r="I750" s="34"/>
      <c r="J750" s="80"/>
      <c r="K750" s="81"/>
      <c r="L750" s="55"/>
      <c r="M750" s="86"/>
      <c r="N750" s="55"/>
      <c r="O750" s="55"/>
      <c r="P750" s="54"/>
      <c r="Q750" s="59"/>
      <c r="U750" s="62" t="str">
        <f>IF(OR(ISBLANK(H750),ISBLANK(J750),ISBLANK(#REF!)), "",(H750*J750/#REF!))</f>
        <v/>
      </c>
      <c r="V750" s="62" t="str">
        <f>IF(OR(ISBLANK(I750),ISBLANK(K750),ISBLANK(#REF!)), "", (I750*K750/#REF!))</f>
        <v/>
      </c>
      <c r="W750" s="62" t="str">
        <f t="shared" si="22"/>
        <v/>
      </c>
      <c r="X750" s="63" t="str">
        <f>IF(COUNT(#REF!,W750)=2,#REF!-W750, "")</f>
        <v/>
      </c>
      <c r="Z750" s="36">
        <f t="shared" si="23"/>
        <v>0</v>
      </c>
    </row>
    <row r="751" spans="2:26" x14ac:dyDescent="0.25">
      <c r="B751" s="38">
        <v>50726</v>
      </c>
      <c r="C751" s="39" t="s">
        <v>680</v>
      </c>
      <c r="D751" s="39" t="s">
        <v>1160</v>
      </c>
      <c r="E751" s="39" t="s">
        <v>1160</v>
      </c>
      <c r="F751" s="40">
        <v>53.932956955999998</v>
      </c>
      <c r="G751" s="41">
        <v>-125.66736571</v>
      </c>
      <c r="H751" s="34"/>
      <c r="I751" s="34"/>
      <c r="J751" s="80"/>
      <c r="K751" s="81"/>
      <c r="L751" s="55"/>
      <c r="M751" s="86"/>
      <c r="N751" s="55"/>
      <c r="O751" s="55"/>
      <c r="P751" s="54"/>
      <c r="Q751" s="59"/>
      <c r="U751" s="62" t="str">
        <f>IF(OR(ISBLANK(H751),ISBLANK(J751),ISBLANK(#REF!)), "",(H751*J751/#REF!))</f>
        <v/>
      </c>
      <c r="V751" s="62" t="str">
        <f>IF(OR(ISBLANK(I751),ISBLANK(K751),ISBLANK(#REF!)), "", (I751*K751/#REF!))</f>
        <v/>
      </c>
      <c r="W751" s="62" t="str">
        <f t="shared" si="22"/>
        <v/>
      </c>
      <c r="X751" s="63" t="str">
        <f>IF(COUNT(#REF!,W751)=2,#REF!-W751, "")</f>
        <v/>
      </c>
      <c r="Z751" s="36">
        <f t="shared" si="23"/>
        <v>0</v>
      </c>
    </row>
    <row r="752" spans="2:26" x14ac:dyDescent="0.25">
      <c r="B752" s="38">
        <v>8815</v>
      </c>
      <c r="C752" s="39" t="s">
        <v>680</v>
      </c>
      <c r="D752" s="39" t="s">
        <v>1160</v>
      </c>
      <c r="E752" s="39" t="s">
        <v>1160</v>
      </c>
      <c r="F752" s="40">
        <v>54.007444999999997</v>
      </c>
      <c r="G752" s="41">
        <v>-125.95616099999999</v>
      </c>
      <c r="H752" s="34"/>
      <c r="I752" s="34"/>
      <c r="J752" s="80"/>
      <c r="K752" s="81"/>
      <c r="L752" s="55"/>
      <c r="M752" s="86"/>
      <c r="N752" s="55"/>
      <c r="O752" s="55"/>
      <c r="P752" s="54"/>
      <c r="Q752" s="59"/>
      <c r="U752" s="62" t="str">
        <f>IF(OR(ISBLANK(H752),ISBLANK(J752),ISBLANK(#REF!)), "",(H752*J752/#REF!))</f>
        <v/>
      </c>
      <c r="V752" s="62" t="str">
        <f>IF(OR(ISBLANK(I752),ISBLANK(K752),ISBLANK(#REF!)), "", (I752*K752/#REF!))</f>
        <v/>
      </c>
      <c r="W752" s="62" t="str">
        <f t="shared" si="22"/>
        <v/>
      </c>
      <c r="X752" s="63" t="str">
        <f>IF(COUNT(#REF!,W752)=2,#REF!-W752, "")</f>
        <v/>
      </c>
      <c r="Z752" s="36">
        <f t="shared" si="23"/>
        <v>0</v>
      </c>
    </row>
    <row r="753" spans="2:26" x14ac:dyDescent="0.25">
      <c r="B753" s="38">
        <v>7957</v>
      </c>
      <c r="C753" s="39" t="s">
        <v>681</v>
      </c>
      <c r="D753" s="39" t="s">
        <v>1161</v>
      </c>
      <c r="E753" s="39" t="s">
        <v>1161</v>
      </c>
      <c r="F753" s="40">
        <v>49.497478000000001</v>
      </c>
      <c r="G753" s="41">
        <v>-117.28238</v>
      </c>
      <c r="H753" s="34"/>
      <c r="I753" s="34"/>
      <c r="J753" s="80"/>
      <c r="K753" s="81"/>
      <c r="L753" s="55"/>
      <c r="M753" s="86"/>
      <c r="N753" s="55"/>
      <c r="O753" s="55"/>
      <c r="P753" s="54"/>
      <c r="Q753" s="59"/>
      <c r="U753" s="62" t="str">
        <f>IF(OR(ISBLANK(H753),ISBLANK(J753),ISBLANK(#REF!)), "",(H753*J753/#REF!))</f>
        <v/>
      </c>
      <c r="V753" s="62" t="str">
        <f>IF(OR(ISBLANK(I753),ISBLANK(K753),ISBLANK(#REF!)), "", (I753*K753/#REF!))</f>
        <v/>
      </c>
      <c r="W753" s="62" t="str">
        <f t="shared" si="22"/>
        <v/>
      </c>
      <c r="X753" s="63" t="str">
        <f>IF(COUNT(#REF!,W753)=2,#REF!-W753, "")</f>
        <v/>
      </c>
      <c r="Z753" s="36" t="str">
        <f t="shared" si="23"/>
        <v/>
      </c>
    </row>
    <row r="754" spans="2:26" x14ac:dyDescent="0.25">
      <c r="B754" s="38">
        <v>8032</v>
      </c>
      <c r="C754" s="39" t="s">
        <v>682</v>
      </c>
      <c r="D754" s="39" t="s">
        <v>1161</v>
      </c>
      <c r="E754" s="39" t="s">
        <v>1160</v>
      </c>
      <c r="F754" s="40">
        <v>49.014659999999999</v>
      </c>
      <c r="G754" s="41">
        <v>-117.27297900000001</v>
      </c>
      <c r="H754" s="34"/>
      <c r="I754" s="34"/>
      <c r="J754" s="80"/>
      <c r="K754" s="81"/>
      <c r="L754" s="55"/>
      <c r="M754" s="86"/>
      <c r="N754" s="55"/>
      <c r="O754" s="55"/>
      <c r="P754" s="54"/>
      <c r="Q754" s="59"/>
      <c r="U754" s="62" t="str">
        <f>IF(OR(ISBLANK(H754),ISBLANK(J754),ISBLANK(#REF!)), "",(H754*J754/#REF!))</f>
        <v/>
      </c>
      <c r="V754" s="62" t="str">
        <f>IF(OR(ISBLANK(I754),ISBLANK(K754),ISBLANK(#REF!)), "", (I754*K754/#REF!))</f>
        <v/>
      </c>
      <c r="W754" s="62" t="str">
        <f t="shared" si="22"/>
        <v/>
      </c>
      <c r="X754" s="63" t="str">
        <f>IF(COUNT(#REF!,W754)=2,#REF!-W754, "")</f>
        <v/>
      </c>
      <c r="Z754" s="36" t="str">
        <f t="shared" si="23"/>
        <v/>
      </c>
    </row>
    <row r="755" spans="2:26" x14ac:dyDescent="0.25">
      <c r="B755" s="38">
        <v>8773</v>
      </c>
      <c r="C755" s="39" t="s">
        <v>683</v>
      </c>
      <c r="D755" s="39" t="s">
        <v>1161</v>
      </c>
      <c r="E755" s="39" t="s">
        <v>1160</v>
      </c>
      <c r="F755" s="40">
        <v>51.477637000000001</v>
      </c>
      <c r="G755" s="41">
        <v>-123.886932</v>
      </c>
      <c r="H755" s="34"/>
      <c r="I755" s="34"/>
      <c r="J755" s="80"/>
      <c r="K755" s="81"/>
      <c r="L755" s="55"/>
      <c r="M755" s="86"/>
      <c r="N755" s="55"/>
      <c r="O755" s="55"/>
      <c r="P755" s="54"/>
      <c r="Q755" s="59"/>
      <c r="U755" s="62" t="str">
        <f>IF(OR(ISBLANK(H755),ISBLANK(J755),ISBLANK(#REF!)), "",(H755*J755/#REF!))</f>
        <v/>
      </c>
      <c r="V755" s="62" t="str">
        <f>IF(OR(ISBLANK(I755),ISBLANK(K755),ISBLANK(#REF!)), "", (I755*K755/#REF!))</f>
        <v/>
      </c>
      <c r="W755" s="62" t="str">
        <f t="shared" si="22"/>
        <v/>
      </c>
      <c r="X755" s="63" t="str">
        <f>IF(COUNT(#REF!,W755)=2,#REF!-W755, "")</f>
        <v/>
      </c>
      <c r="Z755" s="36" t="str">
        <f t="shared" si="23"/>
        <v/>
      </c>
    </row>
    <row r="756" spans="2:26" x14ac:dyDescent="0.25">
      <c r="B756" s="38">
        <v>50690</v>
      </c>
      <c r="C756" s="39" t="s">
        <v>684</v>
      </c>
      <c r="D756" s="39" t="s">
        <v>1160</v>
      </c>
      <c r="E756" s="39" t="s">
        <v>1160</v>
      </c>
      <c r="F756" s="40">
        <v>50.773332533999998</v>
      </c>
      <c r="G756" s="41">
        <v>-119.73058005199999</v>
      </c>
      <c r="H756" s="34"/>
      <c r="I756" s="34"/>
      <c r="J756" s="80"/>
      <c r="K756" s="81"/>
      <c r="L756" s="55"/>
      <c r="M756" s="86"/>
      <c r="N756" s="55"/>
      <c r="O756" s="55"/>
      <c r="P756" s="54"/>
      <c r="Q756" s="59"/>
      <c r="U756" s="62" t="str">
        <f>IF(OR(ISBLANK(H756),ISBLANK(J756),ISBLANK(#REF!)), "",(H756*J756/#REF!))</f>
        <v/>
      </c>
      <c r="V756" s="62" t="str">
        <f>IF(OR(ISBLANK(I756),ISBLANK(K756),ISBLANK(#REF!)), "", (I756*K756/#REF!))</f>
        <v/>
      </c>
      <c r="W756" s="62" t="str">
        <f t="shared" si="22"/>
        <v/>
      </c>
      <c r="X756" s="63" t="str">
        <f>IF(COUNT(#REF!,W756)=2,#REF!-W756, "")</f>
        <v/>
      </c>
      <c r="Z756" s="36">
        <f t="shared" si="23"/>
        <v>0</v>
      </c>
    </row>
    <row r="757" spans="2:26" ht="30" x14ac:dyDescent="0.25">
      <c r="B757" s="38">
        <v>50677</v>
      </c>
      <c r="C757" s="39" t="s">
        <v>685</v>
      </c>
      <c r="D757" s="39" t="s">
        <v>1160</v>
      </c>
      <c r="E757" s="39" t="s">
        <v>1160</v>
      </c>
      <c r="F757" s="40">
        <v>55.205530000000003</v>
      </c>
      <c r="G757" s="41">
        <v>-129.07871299999999</v>
      </c>
      <c r="H757" s="34"/>
      <c r="I757" s="34"/>
      <c r="J757" s="80"/>
      <c r="K757" s="81"/>
      <c r="L757" s="55"/>
      <c r="M757" s="86"/>
      <c r="N757" s="55"/>
      <c r="O757" s="55"/>
      <c r="P757" s="54"/>
      <c r="Q757" s="59"/>
      <c r="U757" s="62" t="str">
        <f>IF(OR(ISBLANK(H757),ISBLANK(J757),ISBLANK(#REF!)), "",(H757*J757/#REF!))</f>
        <v/>
      </c>
      <c r="V757" s="62" t="str">
        <f>IF(OR(ISBLANK(I757),ISBLANK(K757),ISBLANK(#REF!)), "", (I757*K757/#REF!))</f>
        <v/>
      </c>
      <c r="W757" s="62" t="str">
        <f t="shared" si="22"/>
        <v/>
      </c>
      <c r="X757" s="63" t="str">
        <f>IF(COUNT(#REF!,W757)=2,#REF!-W757, "")</f>
        <v/>
      </c>
      <c r="Z757" s="36">
        <f t="shared" si="23"/>
        <v>0</v>
      </c>
    </row>
    <row r="758" spans="2:26" x14ac:dyDescent="0.25">
      <c r="B758" s="38">
        <v>8176</v>
      </c>
      <c r="C758" s="39" t="s">
        <v>686</v>
      </c>
      <c r="D758" s="39" t="s">
        <v>1161</v>
      </c>
      <c r="E758" s="39" t="s">
        <v>1160</v>
      </c>
      <c r="F758" s="40">
        <v>49.45</v>
      </c>
      <c r="G758" s="41">
        <v>-123.43329900000001</v>
      </c>
      <c r="H758" s="34"/>
      <c r="I758" s="34"/>
      <c r="J758" s="80"/>
      <c r="K758" s="81"/>
      <c r="L758" s="55"/>
      <c r="M758" s="86"/>
      <c r="N758" s="55"/>
      <c r="O758" s="55"/>
      <c r="P758" s="54"/>
      <c r="Q758" s="59"/>
      <c r="U758" s="62" t="str">
        <f>IF(OR(ISBLANK(H758),ISBLANK(J758),ISBLANK(#REF!)), "",(H758*J758/#REF!))</f>
        <v/>
      </c>
      <c r="V758" s="62" t="str">
        <f>IF(OR(ISBLANK(I758),ISBLANK(K758),ISBLANK(#REF!)), "", (I758*K758/#REF!))</f>
        <v/>
      </c>
      <c r="W758" s="62" t="str">
        <f t="shared" si="22"/>
        <v/>
      </c>
      <c r="X758" s="63" t="str">
        <f>IF(COUNT(#REF!,W758)=2,#REF!-W758, "")</f>
        <v/>
      </c>
      <c r="Z758" s="36" t="str">
        <f t="shared" si="23"/>
        <v/>
      </c>
    </row>
    <row r="759" spans="2:26" x14ac:dyDescent="0.25">
      <c r="B759" s="38">
        <v>7961</v>
      </c>
      <c r="C759" s="39" t="s">
        <v>687</v>
      </c>
      <c r="D759" s="39" t="s">
        <v>1161</v>
      </c>
      <c r="E759" s="39" t="s">
        <v>1160</v>
      </c>
      <c r="F759" s="40">
        <v>49.991700000000002</v>
      </c>
      <c r="G759" s="41">
        <v>-117.37360099999999</v>
      </c>
      <c r="H759" s="34"/>
      <c r="I759" s="34"/>
      <c r="J759" s="80"/>
      <c r="K759" s="81"/>
      <c r="L759" s="55"/>
      <c r="M759" s="86"/>
      <c r="N759" s="55"/>
      <c r="O759" s="55"/>
      <c r="P759" s="54"/>
      <c r="Q759" s="59"/>
      <c r="U759" s="62" t="str">
        <f>IF(OR(ISBLANK(H759),ISBLANK(J759),ISBLANK(#REF!)), "",(H759*J759/#REF!))</f>
        <v/>
      </c>
      <c r="V759" s="62" t="str">
        <f>IF(OR(ISBLANK(I759),ISBLANK(K759),ISBLANK(#REF!)), "", (I759*K759/#REF!))</f>
        <v/>
      </c>
      <c r="W759" s="62" t="str">
        <f t="shared" si="22"/>
        <v/>
      </c>
      <c r="X759" s="63" t="str">
        <f>IF(COUNT(#REF!,W759)=2,#REF!-W759, "")</f>
        <v/>
      </c>
      <c r="Z759" s="36" t="str">
        <f t="shared" si="23"/>
        <v/>
      </c>
    </row>
    <row r="760" spans="2:26" x14ac:dyDescent="0.25">
      <c r="B760" s="38">
        <v>8849</v>
      </c>
      <c r="C760" s="39" t="s">
        <v>688</v>
      </c>
      <c r="D760" s="39" t="s">
        <v>1161</v>
      </c>
      <c r="E760" s="39" t="s">
        <v>1161</v>
      </c>
      <c r="F760" s="40">
        <v>55.246597999999999</v>
      </c>
      <c r="G760" s="41">
        <v>-127.585767</v>
      </c>
      <c r="H760" s="34"/>
      <c r="I760" s="34"/>
      <c r="J760" s="80"/>
      <c r="K760" s="81"/>
      <c r="L760" s="55"/>
      <c r="M760" s="86"/>
      <c r="N760" s="55"/>
      <c r="O760" s="55"/>
      <c r="P760" s="54"/>
      <c r="Q760" s="59"/>
      <c r="U760" s="62" t="str">
        <f>IF(OR(ISBLANK(H760),ISBLANK(J760),ISBLANK(#REF!)), "",(H760*J760/#REF!))</f>
        <v/>
      </c>
      <c r="V760" s="62" t="str">
        <f>IF(OR(ISBLANK(I760),ISBLANK(K760),ISBLANK(#REF!)), "", (I760*K760/#REF!))</f>
        <v/>
      </c>
      <c r="W760" s="62" t="str">
        <f t="shared" si="22"/>
        <v/>
      </c>
      <c r="X760" s="63" t="str">
        <f>IF(COUNT(#REF!,W760)=2,#REF!-W760, "")</f>
        <v/>
      </c>
      <c r="Z760" s="36" t="str">
        <f t="shared" si="23"/>
        <v/>
      </c>
    </row>
    <row r="761" spans="2:26" x14ac:dyDescent="0.25">
      <c r="B761" s="38">
        <v>8106</v>
      </c>
      <c r="C761" s="39" t="s">
        <v>689</v>
      </c>
      <c r="D761" s="39" t="s">
        <v>1161</v>
      </c>
      <c r="E761" s="39" t="s">
        <v>1161</v>
      </c>
      <c r="F761" s="40">
        <v>49.216700000000003</v>
      </c>
      <c r="G761" s="41">
        <v>-122.91670000000001</v>
      </c>
      <c r="H761" s="34"/>
      <c r="I761" s="34"/>
      <c r="J761" s="80"/>
      <c r="K761" s="81"/>
      <c r="L761" s="55"/>
      <c r="M761" s="86"/>
      <c r="N761" s="55"/>
      <c r="O761" s="55"/>
      <c r="P761" s="54"/>
      <c r="Q761" s="59"/>
      <c r="U761" s="62" t="str">
        <f>IF(OR(ISBLANK(H761),ISBLANK(J761),ISBLANK(#REF!)), "",(H761*J761/#REF!))</f>
        <v/>
      </c>
      <c r="V761" s="62" t="str">
        <f>IF(OR(ISBLANK(I761),ISBLANK(K761),ISBLANK(#REF!)), "", (I761*K761/#REF!))</f>
        <v/>
      </c>
      <c r="W761" s="62" t="str">
        <f t="shared" si="22"/>
        <v/>
      </c>
      <c r="X761" s="63" t="str">
        <f>IF(COUNT(#REF!,W761)=2,#REF!-W761, "")</f>
        <v/>
      </c>
      <c r="Z761" s="36" t="str">
        <f t="shared" si="23"/>
        <v/>
      </c>
    </row>
    <row r="762" spans="2:26" x14ac:dyDescent="0.25">
      <c r="B762" s="38">
        <v>50566</v>
      </c>
      <c r="C762" s="39" t="s">
        <v>689</v>
      </c>
      <c r="D762" s="39" t="s">
        <v>1160</v>
      </c>
      <c r="E762" s="39" t="s">
        <v>1161</v>
      </c>
      <c r="F762" s="40">
        <v>49.236322999999999</v>
      </c>
      <c r="G762" s="41">
        <v>-123.023974</v>
      </c>
      <c r="H762" s="34"/>
      <c r="I762" s="34"/>
      <c r="J762" s="80"/>
      <c r="K762" s="81"/>
      <c r="L762" s="55"/>
      <c r="M762" s="86"/>
      <c r="N762" s="55"/>
      <c r="O762" s="55"/>
      <c r="P762" s="54"/>
      <c r="Q762" s="59"/>
      <c r="U762" s="62" t="str">
        <f>IF(OR(ISBLANK(H762),ISBLANK(J762),ISBLANK(#REF!)), "",(H762*J762/#REF!))</f>
        <v/>
      </c>
      <c r="V762" s="62" t="str">
        <f>IF(OR(ISBLANK(I762),ISBLANK(K762),ISBLANK(#REF!)), "", (I762*K762/#REF!))</f>
        <v/>
      </c>
      <c r="W762" s="62" t="str">
        <f t="shared" si="22"/>
        <v/>
      </c>
      <c r="X762" s="63" t="str">
        <f>IF(COUNT(#REF!,W762)=2,#REF!-W762, "")</f>
        <v/>
      </c>
      <c r="Z762" s="36">
        <f t="shared" si="23"/>
        <v>0</v>
      </c>
    </row>
    <row r="763" spans="2:26" x14ac:dyDescent="0.25">
      <c r="B763" s="38">
        <v>7987</v>
      </c>
      <c r="C763" s="39" t="s">
        <v>690</v>
      </c>
      <c r="D763" s="39" t="s">
        <v>1161</v>
      </c>
      <c r="E763" s="39" t="s">
        <v>1160</v>
      </c>
      <c r="F763" s="40">
        <v>49.107056</v>
      </c>
      <c r="G763" s="41">
        <v>-118.46584</v>
      </c>
      <c r="H763" s="34"/>
      <c r="I763" s="34"/>
      <c r="J763" s="80"/>
      <c r="K763" s="81"/>
      <c r="L763" s="55"/>
      <c r="M763" s="86"/>
      <c r="N763" s="55"/>
      <c r="O763" s="55"/>
      <c r="P763" s="54"/>
      <c r="Q763" s="59"/>
      <c r="U763" s="62" t="str">
        <f>IF(OR(ISBLANK(H763),ISBLANK(J763),ISBLANK(#REF!)), "",(H763*J763/#REF!))</f>
        <v/>
      </c>
      <c r="V763" s="62" t="str">
        <f>IF(OR(ISBLANK(I763),ISBLANK(K763),ISBLANK(#REF!)), "", (I763*K763/#REF!))</f>
        <v/>
      </c>
      <c r="W763" s="62" t="str">
        <f t="shared" si="22"/>
        <v/>
      </c>
      <c r="X763" s="63" t="str">
        <f>IF(COUNT(#REF!,W763)=2,#REF!-W763, "")</f>
        <v/>
      </c>
      <c r="Z763" s="36" t="str">
        <f t="shared" si="23"/>
        <v/>
      </c>
    </row>
    <row r="764" spans="2:26" x14ac:dyDescent="0.25">
      <c r="B764" s="38">
        <v>8336</v>
      </c>
      <c r="C764" s="39" t="s">
        <v>691</v>
      </c>
      <c r="D764" s="39" t="s">
        <v>1161</v>
      </c>
      <c r="E764" s="39" t="s">
        <v>1160</v>
      </c>
      <c r="F764" s="40">
        <v>51.248100000000001</v>
      </c>
      <c r="G764" s="41">
        <v>-116.90142899999999</v>
      </c>
      <c r="H764" s="34"/>
      <c r="I764" s="34"/>
      <c r="J764" s="80"/>
      <c r="K764" s="81"/>
      <c r="L764" s="55"/>
      <c r="M764" s="86"/>
      <c r="N764" s="55"/>
      <c r="O764" s="55"/>
      <c r="P764" s="54"/>
      <c r="Q764" s="59"/>
      <c r="U764" s="62" t="str">
        <f>IF(OR(ISBLANK(H764),ISBLANK(J764),ISBLANK(#REF!)), "",(H764*J764/#REF!))</f>
        <v/>
      </c>
      <c r="V764" s="62" t="str">
        <f>IF(OR(ISBLANK(I764),ISBLANK(K764),ISBLANK(#REF!)), "", (I764*K764/#REF!))</f>
        <v/>
      </c>
      <c r="W764" s="62" t="str">
        <f t="shared" si="22"/>
        <v/>
      </c>
      <c r="X764" s="63" t="str">
        <f>IF(COUNT(#REF!,W764)=2,#REF!-W764, "")</f>
        <v/>
      </c>
      <c r="Z764" s="36" t="str">
        <f t="shared" si="23"/>
        <v/>
      </c>
    </row>
    <row r="765" spans="2:26" x14ac:dyDescent="0.25">
      <c r="B765" s="38">
        <v>50696</v>
      </c>
      <c r="C765" s="39" t="s">
        <v>692</v>
      </c>
      <c r="D765" s="39" t="s">
        <v>1160</v>
      </c>
      <c r="E765" s="39" t="s">
        <v>1160</v>
      </c>
      <c r="F765" s="40">
        <v>50.264437137999998</v>
      </c>
      <c r="G765" s="41">
        <v>-121.39824636</v>
      </c>
      <c r="H765" s="34"/>
      <c r="I765" s="34"/>
      <c r="J765" s="80"/>
      <c r="K765" s="81"/>
      <c r="L765" s="55"/>
      <c r="M765" s="86"/>
      <c r="N765" s="55"/>
      <c r="O765" s="55"/>
      <c r="P765" s="54"/>
      <c r="Q765" s="59"/>
      <c r="U765" s="62" t="str">
        <f>IF(OR(ISBLANK(H765),ISBLANK(J765),ISBLANK(#REF!)), "",(H765*J765/#REF!))</f>
        <v/>
      </c>
      <c r="V765" s="62" t="str">
        <f>IF(OR(ISBLANK(I765),ISBLANK(K765),ISBLANK(#REF!)), "", (I765*K765/#REF!))</f>
        <v/>
      </c>
      <c r="W765" s="62" t="str">
        <f t="shared" si="22"/>
        <v/>
      </c>
      <c r="X765" s="63" t="str">
        <f>IF(COUNT(#REF!,W765)=2,#REF!-W765, "")</f>
        <v/>
      </c>
      <c r="Z765" s="36">
        <f t="shared" si="23"/>
        <v>0</v>
      </c>
    </row>
    <row r="766" spans="2:26" x14ac:dyDescent="0.25">
      <c r="B766" s="38">
        <v>8569</v>
      </c>
      <c r="C766" s="39" t="s">
        <v>693</v>
      </c>
      <c r="D766" s="39" t="s">
        <v>1161</v>
      </c>
      <c r="E766" s="39" t="s">
        <v>1160</v>
      </c>
      <c r="F766" s="40">
        <v>50.333300000000001</v>
      </c>
      <c r="G766" s="41">
        <v>-126.916701</v>
      </c>
      <c r="H766" s="34"/>
      <c r="I766" s="34"/>
      <c r="J766" s="80"/>
      <c r="K766" s="81"/>
      <c r="L766" s="55"/>
      <c r="M766" s="86"/>
      <c r="N766" s="55"/>
      <c r="O766" s="55"/>
      <c r="P766" s="54"/>
      <c r="Q766" s="59"/>
      <c r="U766" s="62" t="str">
        <f>IF(OR(ISBLANK(H766),ISBLANK(J766),ISBLANK(#REF!)), "",(H766*J766/#REF!))</f>
        <v/>
      </c>
      <c r="V766" s="62" t="str">
        <f>IF(OR(ISBLANK(I766),ISBLANK(K766),ISBLANK(#REF!)), "", (I766*K766/#REF!))</f>
        <v/>
      </c>
      <c r="W766" s="62" t="str">
        <f t="shared" si="22"/>
        <v/>
      </c>
      <c r="X766" s="63" t="str">
        <f>IF(COUNT(#REF!,W766)=2,#REF!-W766, "")</f>
        <v/>
      </c>
      <c r="Z766" s="36" t="str">
        <f t="shared" si="23"/>
        <v/>
      </c>
    </row>
    <row r="767" spans="2:26" x14ac:dyDescent="0.25">
      <c r="B767" s="38">
        <v>8520</v>
      </c>
      <c r="C767" s="39" t="s">
        <v>694</v>
      </c>
      <c r="D767" s="39" t="s">
        <v>1161</v>
      </c>
      <c r="E767" s="39" t="s">
        <v>1160</v>
      </c>
      <c r="F767" s="40">
        <v>52.336387000000002</v>
      </c>
      <c r="G767" s="41">
        <v>-125.140173</v>
      </c>
      <c r="H767" s="34"/>
      <c r="I767" s="34"/>
      <c r="J767" s="80"/>
      <c r="K767" s="81"/>
      <c r="L767" s="55"/>
      <c r="M767" s="86"/>
      <c r="N767" s="55"/>
      <c r="O767" s="55"/>
      <c r="P767" s="54"/>
      <c r="Q767" s="59"/>
      <c r="U767" s="62" t="str">
        <f>IF(OR(ISBLANK(H767),ISBLANK(J767),ISBLANK(#REF!)), "",(H767*J767/#REF!))</f>
        <v/>
      </c>
      <c r="V767" s="62" t="str">
        <f>IF(OR(ISBLANK(I767),ISBLANK(K767),ISBLANK(#REF!)), "", (I767*K767/#REF!))</f>
        <v/>
      </c>
      <c r="W767" s="62" t="str">
        <f t="shared" si="22"/>
        <v/>
      </c>
      <c r="X767" s="63" t="str">
        <f>IF(COUNT(#REF!,W767)=2,#REF!-W767, "")</f>
        <v/>
      </c>
      <c r="Z767" s="36" t="str">
        <f t="shared" si="23"/>
        <v/>
      </c>
    </row>
    <row r="768" spans="2:26" x14ac:dyDescent="0.25">
      <c r="B768" s="38">
        <v>50671</v>
      </c>
      <c r="C768" s="39" t="s">
        <v>695</v>
      </c>
      <c r="D768" s="39" t="s">
        <v>1160</v>
      </c>
      <c r="E768" s="39" t="s">
        <v>1160</v>
      </c>
      <c r="F768" s="40">
        <v>54.994412418000003</v>
      </c>
      <c r="G768" s="41">
        <v>-129.957333439</v>
      </c>
      <c r="H768" s="34"/>
      <c r="I768" s="34"/>
      <c r="J768" s="80"/>
      <c r="K768" s="81"/>
      <c r="L768" s="55"/>
      <c r="M768" s="86"/>
      <c r="N768" s="55"/>
      <c r="O768" s="55"/>
      <c r="P768" s="54"/>
      <c r="Q768" s="59"/>
      <c r="U768" s="62" t="str">
        <f>IF(OR(ISBLANK(H768),ISBLANK(J768),ISBLANK(#REF!)), "",(H768*J768/#REF!))</f>
        <v/>
      </c>
      <c r="V768" s="62" t="str">
        <f>IF(OR(ISBLANK(I768),ISBLANK(K768),ISBLANK(#REF!)), "", (I768*K768/#REF!))</f>
        <v/>
      </c>
      <c r="W768" s="62" t="str">
        <f t="shared" si="22"/>
        <v/>
      </c>
      <c r="X768" s="63" t="str">
        <f>IF(COUNT(#REF!,W768)=2,#REF!-W768, "")</f>
        <v/>
      </c>
      <c r="Z768" s="36">
        <f t="shared" si="23"/>
        <v>0</v>
      </c>
    </row>
    <row r="769" spans="2:26" x14ac:dyDescent="0.25">
      <c r="B769" s="38">
        <v>50699</v>
      </c>
      <c r="C769" s="39" t="s">
        <v>696</v>
      </c>
      <c r="D769" s="39" t="s">
        <v>1160</v>
      </c>
      <c r="E769" s="39" t="s">
        <v>1160</v>
      </c>
      <c r="F769" s="40">
        <v>50.153435772999998</v>
      </c>
      <c r="G769" s="41">
        <v>-121.035106361</v>
      </c>
      <c r="H769" s="34"/>
      <c r="I769" s="34"/>
      <c r="J769" s="80"/>
      <c r="K769" s="81"/>
      <c r="L769" s="55"/>
      <c r="M769" s="86"/>
      <c r="N769" s="55"/>
      <c r="O769" s="55"/>
      <c r="P769" s="54"/>
      <c r="Q769" s="59"/>
      <c r="U769" s="62" t="str">
        <f>IF(OR(ISBLANK(H769),ISBLANK(J769),ISBLANK(#REF!)), "",(H769*J769/#REF!))</f>
        <v/>
      </c>
      <c r="V769" s="62" t="str">
        <f>IF(OR(ISBLANK(I769),ISBLANK(K769),ISBLANK(#REF!)), "", (I769*K769/#REF!))</f>
        <v/>
      </c>
      <c r="W769" s="62" t="str">
        <f t="shared" si="22"/>
        <v/>
      </c>
      <c r="X769" s="63" t="str">
        <f>IF(COUNT(#REF!,W769)=2,#REF!-W769, "")</f>
        <v/>
      </c>
      <c r="Z769" s="36">
        <f t="shared" si="23"/>
        <v>0</v>
      </c>
    </row>
    <row r="770" spans="2:26" x14ac:dyDescent="0.25">
      <c r="B770" s="38">
        <v>8579</v>
      </c>
      <c r="C770" s="39" t="s">
        <v>697</v>
      </c>
      <c r="D770" s="39" t="s">
        <v>1161</v>
      </c>
      <c r="E770" s="39" t="s">
        <v>1160</v>
      </c>
      <c r="F770" s="40">
        <v>49.624775</v>
      </c>
      <c r="G770" s="41">
        <v>-126.627196</v>
      </c>
      <c r="H770" s="34"/>
      <c r="I770" s="34"/>
      <c r="J770" s="80"/>
      <c r="K770" s="81"/>
      <c r="L770" s="55"/>
      <c r="M770" s="86"/>
      <c r="N770" s="55"/>
      <c r="O770" s="55"/>
      <c r="P770" s="54"/>
      <c r="Q770" s="59"/>
      <c r="U770" s="62" t="str">
        <f>IF(OR(ISBLANK(H770),ISBLANK(J770),ISBLANK(#REF!)), "",(H770*J770/#REF!))</f>
        <v/>
      </c>
      <c r="V770" s="62" t="str">
        <f>IF(OR(ISBLANK(I770),ISBLANK(K770),ISBLANK(#REF!)), "", (I770*K770/#REF!))</f>
        <v/>
      </c>
      <c r="W770" s="62" t="str">
        <f t="shared" si="22"/>
        <v/>
      </c>
      <c r="X770" s="63" t="str">
        <f>IF(COUNT(#REF!,W770)=2,#REF!-W770, "")</f>
        <v/>
      </c>
      <c r="Z770" s="36" t="str">
        <f t="shared" si="23"/>
        <v/>
      </c>
    </row>
    <row r="771" spans="2:26" x14ac:dyDescent="0.25">
      <c r="B771" s="38">
        <v>8822</v>
      </c>
      <c r="C771" s="39" t="s">
        <v>698</v>
      </c>
      <c r="D771" s="39" t="s">
        <v>1161</v>
      </c>
      <c r="E771" s="39" t="s">
        <v>1160</v>
      </c>
      <c r="F771" s="40">
        <v>53.983300999999997</v>
      </c>
      <c r="G771" s="41">
        <v>-126.4333</v>
      </c>
      <c r="H771" s="34"/>
      <c r="I771" s="34"/>
      <c r="J771" s="80"/>
      <c r="K771" s="81"/>
      <c r="L771" s="55"/>
      <c r="M771" s="86"/>
      <c r="N771" s="55"/>
      <c r="O771" s="55"/>
      <c r="P771" s="54"/>
      <c r="Q771" s="59"/>
      <c r="U771" s="62" t="str">
        <f>IF(OR(ISBLANK(H771),ISBLANK(J771),ISBLANK(#REF!)), "",(H771*J771/#REF!))</f>
        <v/>
      </c>
      <c r="V771" s="62" t="str">
        <f>IF(OR(ISBLANK(I771),ISBLANK(K771),ISBLANK(#REF!)), "", (I771*K771/#REF!))</f>
        <v/>
      </c>
      <c r="W771" s="62" t="str">
        <f t="shared" si="22"/>
        <v/>
      </c>
      <c r="X771" s="63" t="str">
        <f>IF(COUNT(#REF!,W771)=2,#REF!-W771, "")</f>
        <v/>
      </c>
      <c r="Z771" s="36" t="str">
        <f t="shared" si="23"/>
        <v/>
      </c>
    </row>
    <row r="772" spans="2:26" x14ac:dyDescent="0.25">
      <c r="B772" s="38">
        <v>100144</v>
      </c>
      <c r="C772" s="39" t="s">
        <v>699</v>
      </c>
      <c r="D772" s="39" t="s">
        <v>1161</v>
      </c>
      <c r="E772" s="39" t="s">
        <v>1160</v>
      </c>
      <c r="F772" s="40">
        <v>49.530231110000003</v>
      </c>
      <c r="G772" s="41">
        <v>-115.47897146</v>
      </c>
      <c r="H772" s="34"/>
      <c r="I772" s="34"/>
      <c r="J772" s="80"/>
      <c r="K772" s="81"/>
      <c r="L772" s="55"/>
      <c r="M772" s="86"/>
      <c r="N772" s="55"/>
      <c r="O772" s="55"/>
      <c r="P772" s="54"/>
      <c r="Q772" s="59"/>
      <c r="U772" s="62" t="str">
        <f>IF(OR(ISBLANK(H772),ISBLANK(J772),ISBLANK(#REF!)), "",(H772*J772/#REF!))</f>
        <v/>
      </c>
      <c r="V772" s="62" t="str">
        <f>IF(OR(ISBLANK(I772),ISBLANK(K772),ISBLANK(#REF!)), "", (I772*K772/#REF!))</f>
        <v/>
      </c>
      <c r="W772" s="62" t="str">
        <f t="shared" si="22"/>
        <v/>
      </c>
      <c r="X772" s="63" t="str">
        <f>IF(COUNT(#REF!,W772)=2,#REF!-W772, "")</f>
        <v/>
      </c>
      <c r="Z772" s="36" t="str">
        <f t="shared" si="23"/>
        <v/>
      </c>
    </row>
    <row r="773" spans="2:26" x14ac:dyDescent="0.25">
      <c r="B773" s="38">
        <v>8231</v>
      </c>
      <c r="C773" s="39" t="s">
        <v>700</v>
      </c>
      <c r="D773" s="39" t="s">
        <v>1161</v>
      </c>
      <c r="E773" s="39" t="s">
        <v>1160</v>
      </c>
      <c r="F773" s="40">
        <v>49.883299000000001</v>
      </c>
      <c r="G773" s="41">
        <v>-121.44999900000001</v>
      </c>
      <c r="H773" s="34"/>
      <c r="I773" s="34"/>
      <c r="J773" s="80"/>
      <c r="K773" s="81"/>
      <c r="L773" s="55"/>
      <c r="M773" s="86"/>
      <c r="N773" s="55"/>
      <c r="O773" s="55"/>
      <c r="P773" s="54"/>
      <c r="Q773" s="59"/>
      <c r="U773" s="62" t="str">
        <f>IF(OR(ISBLANK(H773),ISBLANK(J773),ISBLANK(#REF!)), "",(H773*J773/#REF!))</f>
        <v/>
      </c>
      <c r="V773" s="62" t="str">
        <f>IF(OR(ISBLANK(I773),ISBLANK(K773),ISBLANK(#REF!)), "", (I773*K773/#REF!))</f>
        <v/>
      </c>
      <c r="W773" s="62" t="str">
        <f t="shared" si="22"/>
        <v/>
      </c>
      <c r="X773" s="63" t="str">
        <f>IF(COUNT(#REF!,W773)=2,#REF!-W773, "")</f>
        <v/>
      </c>
      <c r="Z773" s="36" t="str">
        <f t="shared" si="23"/>
        <v/>
      </c>
    </row>
    <row r="774" spans="2:26" x14ac:dyDescent="0.25">
      <c r="B774" s="38">
        <v>8090</v>
      </c>
      <c r="C774" s="39" t="s">
        <v>701</v>
      </c>
      <c r="D774" s="39" t="s">
        <v>1161</v>
      </c>
      <c r="E774" s="39" t="s">
        <v>1161</v>
      </c>
      <c r="F774" s="40">
        <v>49.154715000000003</v>
      </c>
      <c r="G774" s="41">
        <v>-122.911401</v>
      </c>
      <c r="H774" s="34"/>
      <c r="I774" s="34"/>
      <c r="J774" s="80"/>
      <c r="K774" s="81"/>
      <c r="L774" s="55"/>
      <c r="M774" s="86"/>
      <c r="N774" s="55"/>
      <c r="O774" s="55"/>
      <c r="P774" s="54"/>
      <c r="Q774" s="59"/>
      <c r="U774" s="62" t="str">
        <f>IF(OR(ISBLANK(H774),ISBLANK(J774),ISBLANK(#REF!)), "",(H774*J774/#REF!))</f>
        <v/>
      </c>
      <c r="V774" s="62" t="str">
        <f>IF(OR(ISBLANK(I774),ISBLANK(K774),ISBLANK(#REF!)), "", (I774*K774/#REF!))</f>
        <v/>
      </c>
      <c r="W774" s="62" t="str">
        <f t="shared" si="22"/>
        <v/>
      </c>
      <c r="X774" s="63" t="str">
        <f>IF(COUNT(#REF!,W774)=2,#REF!-W774, "")</f>
        <v/>
      </c>
      <c r="Z774" s="36" t="str">
        <f t="shared" si="23"/>
        <v/>
      </c>
    </row>
    <row r="775" spans="2:26" x14ac:dyDescent="0.25">
      <c r="B775" s="38">
        <v>100139</v>
      </c>
      <c r="C775" s="39" t="s">
        <v>702</v>
      </c>
      <c r="D775" s="39" t="s">
        <v>1161</v>
      </c>
      <c r="E775" s="39" t="s">
        <v>1160</v>
      </c>
      <c r="F775" s="40">
        <v>49.9749634</v>
      </c>
      <c r="G775" s="41">
        <v>-115.6741719</v>
      </c>
      <c r="H775" s="34"/>
      <c r="I775" s="34"/>
      <c r="J775" s="80"/>
      <c r="K775" s="81"/>
      <c r="L775" s="55"/>
      <c r="M775" s="86"/>
      <c r="N775" s="55"/>
      <c r="O775" s="55"/>
      <c r="P775" s="54"/>
      <c r="Q775" s="59"/>
      <c r="U775" s="62" t="str">
        <f>IF(OR(ISBLANK(H775),ISBLANK(J775),ISBLANK(#REF!)), "",(H775*J775/#REF!))</f>
        <v/>
      </c>
      <c r="V775" s="62" t="str">
        <f>IF(OR(ISBLANK(I775),ISBLANK(K775),ISBLANK(#REF!)), "", (I775*K775/#REF!))</f>
        <v/>
      </c>
      <c r="W775" s="62" t="str">
        <f t="shared" si="22"/>
        <v/>
      </c>
      <c r="X775" s="63" t="str">
        <f>IF(COUNT(#REF!,W775)=2,#REF!-W775, "")</f>
        <v/>
      </c>
      <c r="Z775" s="36" t="str">
        <f t="shared" si="23"/>
        <v/>
      </c>
    </row>
    <row r="776" spans="2:26" x14ac:dyDescent="0.25">
      <c r="B776" s="38">
        <v>8662</v>
      </c>
      <c r="C776" s="39" t="s">
        <v>703</v>
      </c>
      <c r="D776" s="39" t="s">
        <v>1161</v>
      </c>
      <c r="E776" s="39" t="s">
        <v>1161</v>
      </c>
      <c r="F776" s="40">
        <v>48.621723000000003</v>
      </c>
      <c r="G776" s="41">
        <v>-123.421463</v>
      </c>
      <c r="H776" s="34"/>
      <c r="I776" s="34"/>
      <c r="J776" s="80"/>
      <c r="K776" s="81"/>
      <c r="L776" s="55"/>
      <c r="M776" s="86"/>
      <c r="N776" s="55"/>
      <c r="O776" s="55"/>
      <c r="P776" s="54"/>
      <c r="Q776" s="59"/>
      <c r="U776" s="62" t="str">
        <f>IF(OR(ISBLANK(H776),ISBLANK(J776),ISBLANK(#REF!)), "",(H776*J776/#REF!))</f>
        <v/>
      </c>
      <c r="V776" s="62" t="str">
        <f>IF(OR(ISBLANK(I776),ISBLANK(K776),ISBLANK(#REF!)), "", (I776*K776/#REF!))</f>
        <v/>
      </c>
      <c r="W776" s="62" t="str">
        <f t="shared" si="22"/>
        <v/>
      </c>
      <c r="X776" s="63" t="str">
        <f>IF(COUNT(#REF!,W776)=2,#REF!-W776, "")</f>
        <v/>
      </c>
      <c r="Z776" s="36" t="str">
        <f t="shared" si="23"/>
        <v/>
      </c>
    </row>
    <row r="777" spans="2:26" x14ac:dyDescent="0.25">
      <c r="B777" s="38">
        <v>8110</v>
      </c>
      <c r="C777" s="39" t="s">
        <v>704</v>
      </c>
      <c r="D777" s="39" t="s">
        <v>1161</v>
      </c>
      <c r="E777" s="39" t="s">
        <v>1161</v>
      </c>
      <c r="F777" s="40">
        <v>49.314238000000003</v>
      </c>
      <c r="G777" s="41">
        <v>-123.06719699999999</v>
      </c>
      <c r="H777" s="34"/>
      <c r="I777" s="34"/>
      <c r="J777" s="80"/>
      <c r="K777" s="81"/>
      <c r="L777" s="55"/>
      <c r="M777" s="86"/>
      <c r="N777" s="55"/>
      <c r="O777" s="55"/>
      <c r="P777" s="54"/>
      <c r="Q777" s="59"/>
      <c r="U777" s="62" t="str">
        <f>IF(OR(ISBLANK(H777),ISBLANK(J777),ISBLANK(#REF!)), "",(H777*J777/#REF!))</f>
        <v/>
      </c>
      <c r="V777" s="62" t="str">
        <f>IF(OR(ISBLANK(I777),ISBLANK(K777),ISBLANK(#REF!)), "", (I777*K777/#REF!))</f>
        <v/>
      </c>
      <c r="W777" s="62" t="str">
        <f t="shared" si="22"/>
        <v/>
      </c>
      <c r="X777" s="63" t="str">
        <f>IF(COUNT(#REF!,W777)=2,#REF!-W777, "")</f>
        <v/>
      </c>
      <c r="Z777" s="36" t="str">
        <f t="shared" si="23"/>
        <v/>
      </c>
    </row>
    <row r="778" spans="2:26" x14ac:dyDescent="0.25">
      <c r="B778" s="38">
        <v>8356</v>
      </c>
      <c r="C778" s="39" t="s">
        <v>705</v>
      </c>
      <c r="D778" s="39" t="s">
        <v>1161</v>
      </c>
      <c r="E778" s="39" t="s">
        <v>1160</v>
      </c>
      <c r="F778" s="40">
        <v>50.852836000000003</v>
      </c>
      <c r="G778" s="41">
        <v>-119.43511100000001</v>
      </c>
      <c r="H778" s="34"/>
      <c r="I778" s="34"/>
      <c r="J778" s="80"/>
      <c r="K778" s="81"/>
      <c r="L778" s="55"/>
      <c r="M778" s="86"/>
      <c r="N778" s="55"/>
      <c r="O778" s="55"/>
      <c r="P778" s="54"/>
      <c r="Q778" s="59"/>
      <c r="U778" s="62" t="str">
        <f>IF(OR(ISBLANK(H778),ISBLANK(J778),ISBLANK(#REF!)), "",(H778*J778/#REF!))</f>
        <v/>
      </c>
      <c r="V778" s="62" t="str">
        <f>IF(OR(ISBLANK(I778),ISBLANK(K778),ISBLANK(#REF!)), "", (I778*K778/#REF!))</f>
        <v/>
      </c>
      <c r="W778" s="62" t="str">
        <f t="shared" si="22"/>
        <v/>
      </c>
      <c r="X778" s="63" t="str">
        <f>IF(COUNT(#REF!,W778)=2,#REF!-W778, "")</f>
        <v/>
      </c>
      <c r="Z778" s="36" t="str">
        <f t="shared" si="23"/>
        <v/>
      </c>
    </row>
    <row r="779" spans="2:26" x14ac:dyDescent="0.25">
      <c r="B779" s="38">
        <v>50556</v>
      </c>
      <c r="C779" s="39" t="s">
        <v>706</v>
      </c>
      <c r="D779" s="39" t="s">
        <v>1160</v>
      </c>
      <c r="E779" s="39" t="s">
        <v>1160</v>
      </c>
      <c r="F779" s="40">
        <v>50.527549614000002</v>
      </c>
      <c r="G779" s="41">
        <v>-122.484196977</v>
      </c>
      <c r="H779" s="34"/>
      <c r="I779" s="34"/>
      <c r="J779" s="80"/>
      <c r="K779" s="81"/>
      <c r="L779" s="55"/>
      <c r="M779" s="86"/>
      <c r="N779" s="55"/>
      <c r="O779" s="55"/>
      <c r="P779" s="54"/>
      <c r="Q779" s="59"/>
      <c r="U779" s="62" t="str">
        <f>IF(OR(ISBLANK(H779),ISBLANK(J779),ISBLANK(#REF!)), "",(H779*J779/#REF!))</f>
        <v/>
      </c>
      <c r="V779" s="62" t="str">
        <f>IF(OR(ISBLANK(I779),ISBLANK(K779),ISBLANK(#REF!)), "", (I779*K779/#REF!))</f>
        <v/>
      </c>
      <c r="W779" s="62" t="str">
        <f t="shared" si="22"/>
        <v/>
      </c>
      <c r="X779" s="63" t="str">
        <f>IF(COUNT(#REF!,W779)=2,#REF!-W779, "")</f>
        <v/>
      </c>
      <c r="Z779" s="36">
        <f t="shared" si="23"/>
        <v>0</v>
      </c>
    </row>
    <row r="780" spans="2:26" x14ac:dyDescent="0.25">
      <c r="B780" s="38">
        <v>50639</v>
      </c>
      <c r="C780" s="39" t="s">
        <v>707</v>
      </c>
      <c r="D780" s="39" t="s">
        <v>1160</v>
      </c>
      <c r="E780" s="39" t="s">
        <v>1160</v>
      </c>
      <c r="F780" s="40">
        <v>49.990261631000003</v>
      </c>
      <c r="G780" s="41">
        <v>-126.94208303400001</v>
      </c>
      <c r="H780" s="34"/>
      <c r="I780" s="34"/>
      <c r="J780" s="80"/>
      <c r="K780" s="81"/>
      <c r="L780" s="55"/>
      <c r="M780" s="86"/>
      <c r="N780" s="55"/>
      <c r="O780" s="55"/>
      <c r="P780" s="54"/>
      <c r="Q780" s="59"/>
      <c r="U780" s="62" t="str">
        <f>IF(OR(ISBLANK(H780),ISBLANK(J780),ISBLANK(#REF!)), "",(H780*J780/#REF!))</f>
        <v/>
      </c>
      <c r="V780" s="62" t="str">
        <f>IF(OR(ISBLANK(I780),ISBLANK(K780),ISBLANK(#REF!)), "", (I780*K780/#REF!))</f>
        <v/>
      </c>
      <c r="W780" s="62" t="str">
        <f t="shared" si="22"/>
        <v/>
      </c>
      <c r="X780" s="63" t="str">
        <f>IF(COUNT(#REF!,W780)=2,#REF!-W780, "")</f>
        <v/>
      </c>
      <c r="Z780" s="36">
        <f t="shared" si="23"/>
        <v>0</v>
      </c>
    </row>
    <row r="781" spans="2:26" x14ac:dyDescent="0.25">
      <c r="B781" s="38">
        <v>8776</v>
      </c>
      <c r="C781" s="39" t="s">
        <v>708</v>
      </c>
      <c r="D781" s="39" t="s">
        <v>1161</v>
      </c>
      <c r="E781" s="39" t="s">
        <v>1160</v>
      </c>
      <c r="F781" s="40">
        <v>54.083300999999999</v>
      </c>
      <c r="G781" s="41">
        <v>-122.983299</v>
      </c>
      <c r="H781" s="34"/>
      <c r="I781" s="34"/>
      <c r="J781" s="80"/>
      <c r="K781" s="81"/>
      <c r="L781" s="55"/>
      <c r="M781" s="86"/>
      <c r="N781" s="55"/>
      <c r="O781" s="55"/>
      <c r="P781" s="54"/>
      <c r="Q781" s="59"/>
      <c r="U781" s="62" t="str">
        <f>IF(OR(ISBLANK(H781),ISBLANK(J781),ISBLANK(#REF!)), "",(H781*J781/#REF!))</f>
        <v/>
      </c>
      <c r="V781" s="62" t="str">
        <f>IF(OR(ISBLANK(I781),ISBLANK(K781),ISBLANK(#REF!)), "", (I781*K781/#REF!))</f>
        <v/>
      </c>
      <c r="W781" s="62" t="str">
        <f t="shared" si="22"/>
        <v/>
      </c>
      <c r="X781" s="63" t="str">
        <f>IF(COUNT(#REF!,W781)=2,#REF!-W781, "")</f>
        <v/>
      </c>
      <c r="Z781" s="36" t="str">
        <f t="shared" si="23"/>
        <v/>
      </c>
    </row>
    <row r="782" spans="2:26" x14ac:dyDescent="0.25">
      <c r="B782" s="38">
        <v>8829</v>
      </c>
      <c r="C782" s="39" t="s">
        <v>709</v>
      </c>
      <c r="D782" s="39" t="s">
        <v>1160</v>
      </c>
      <c r="E782" s="39" t="s">
        <v>1160</v>
      </c>
      <c r="F782" s="40">
        <v>53.918486999999999</v>
      </c>
      <c r="G782" s="41">
        <v>-124.196575</v>
      </c>
      <c r="H782" s="34"/>
      <c r="I782" s="34"/>
      <c r="J782" s="80"/>
      <c r="K782" s="81"/>
      <c r="L782" s="55"/>
      <c r="M782" s="86"/>
      <c r="N782" s="55"/>
      <c r="O782" s="55"/>
      <c r="P782" s="54"/>
      <c r="Q782" s="59"/>
      <c r="U782" s="62" t="str">
        <f>IF(OR(ISBLANK(H782),ISBLANK(J782),ISBLANK(#REF!)), "",(H782*J782/#REF!))</f>
        <v/>
      </c>
      <c r="V782" s="62" t="str">
        <f>IF(OR(ISBLANK(I782),ISBLANK(K782),ISBLANK(#REF!)), "", (I782*K782/#REF!))</f>
        <v/>
      </c>
      <c r="W782" s="62" t="str">
        <f t="shared" si="22"/>
        <v/>
      </c>
      <c r="X782" s="63" t="str">
        <f>IF(COUNT(#REF!,W782)=2,#REF!-W782, "")</f>
        <v/>
      </c>
      <c r="Z782" s="36">
        <f t="shared" si="23"/>
        <v>0</v>
      </c>
    </row>
    <row r="783" spans="2:26" x14ac:dyDescent="0.25">
      <c r="B783" s="38">
        <v>100154</v>
      </c>
      <c r="C783" s="39" t="s">
        <v>710</v>
      </c>
      <c r="D783" s="39" t="s">
        <v>1161</v>
      </c>
      <c r="E783" s="39" t="s">
        <v>1161</v>
      </c>
      <c r="F783" s="40">
        <v>49.016666999999998</v>
      </c>
      <c r="G783" s="41">
        <v>-118.4</v>
      </c>
      <c r="H783" s="34"/>
      <c r="I783" s="34"/>
      <c r="J783" s="80"/>
      <c r="K783" s="81"/>
      <c r="L783" s="55"/>
      <c r="M783" s="86"/>
      <c r="N783" s="55"/>
      <c r="O783" s="55"/>
      <c r="P783" s="54"/>
      <c r="Q783" s="59"/>
      <c r="U783" s="62" t="str">
        <f>IF(OR(ISBLANK(H783),ISBLANK(J783),ISBLANK(#REF!)), "",(H783*J783/#REF!))</f>
        <v/>
      </c>
      <c r="V783" s="62" t="str">
        <f>IF(OR(ISBLANK(I783),ISBLANK(K783),ISBLANK(#REF!)), "", (I783*K783/#REF!))</f>
        <v/>
      </c>
      <c r="W783" s="62" t="str">
        <f t="shared" si="22"/>
        <v/>
      </c>
      <c r="X783" s="63" t="str">
        <f>IF(COUNT(#REF!,W783)=2,#REF!-W783, "")</f>
        <v/>
      </c>
      <c r="Z783" s="36" t="str">
        <f t="shared" si="23"/>
        <v/>
      </c>
    </row>
    <row r="784" spans="2:26" x14ac:dyDescent="0.25">
      <c r="B784" s="38">
        <v>50539</v>
      </c>
      <c r="C784" s="39" t="s">
        <v>711</v>
      </c>
      <c r="D784" s="39" t="s">
        <v>1160</v>
      </c>
      <c r="E784" s="39" t="s">
        <v>1160</v>
      </c>
      <c r="F784" s="40">
        <v>52.363600918000003</v>
      </c>
      <c r="G784" s="41">
        <v>-126.710542817</v>
      </c>
      <c r="H784" s="34"/>
      <c r="I784" s="34"/>
      <c r="J784" s="80"/>
      <c r="K784" s="81"/>
      <c r="L784" s="55"/>
      <c r="M784" s="86"/>
      <c r="N784" s="55"/>
      <c r="O784" s="55"/>
      <c r="P784" s="54"/>
      <c r="Q784" s="59"/>
      <c r="U784" s="62" t="str">
        <f>IF(OR(ISBLANK(H784),ISBLANK(J784),ISBLANK(#REF!)), "",(H784*J784/#REF!))</f>
        <v/>
      </c>
      <c r="V784" s="62" t="str">
        <f>IF(OR(ISBLANK(I784),ISBLANK(K784),ISBLANK(#REF!)), "", (I784*K784/#REF!))</f>
        <v/>
      </c>
      <c r="W784" s="62" t="str">
        <f t="shared" si="22"/>
        <v/>
      </c>
      <c r="X784" s="63" t="str">
        <f>IF(COUNT(#REF!,W784)=2,#REF!-W784, "")</f>
        <v/>
      </c>
      <c r="Z784" s="36">
        <f t="shared" si="23"/>
        <v>0</v>
      </c>
    </row>
    <row r="785" spans="2:26" x14ac:dyDescent="0.25">
      <c r="B785" s="38">
        <v>8645</v>
      </c>
      <c r="C785" s="39" t="s">
        <v>712</v>
      </c>
      <c r="D785" s="39" t="s">
        <v>1161</v>
      </c>
      <c r="E785" s="39" t="s">
        <v>1161</v>
      </c>
      <c r="F785" s="40">
        <v>48.430129000000001</v>
      </c>
      <c r="G785" s="41">
        <v>-123.308908</v>
      </c>
      <c r="H785" s="34"/>
      <c r="I785" s="34"/>
      <c r="J785" s="80"/>
      <c r="K785" s="81"/>
      <c r="L785" s="55"/>
      <c r="M785" s="86"/>
      <c r="N785" s="55"/>
      <c r="O785" s="55"/>
      <c r="P785" s="54"/>
      <c r="Q785" s="59"/>
      <c r="U785" s="62" t="str">
        <f>IF(OR(ISBLANK(H785),ISBLANK(J785),ISBLANK(#REF!)), "",(H785*J785/#REF!))</f>
        <v/>
      </c>
      <c r="V785" s="62" t="str">
        <f>IF(OR(ISBLANK(I785),ISBLANK(K785),ISBLANK(#REF!)), "", (I785*K785/#REF!))</f>
        <v/>
      </c>
      <c r="W785" s="62" t="str">
        <f t="shared" si="22"/>
        <v/>
      </c>
      <c r="X785" s="63" t="str">
        <f>IF(COUNT(#REF!,W785)=2,#REF!-W785, "")</f>
        <v/>
      </c>
      <c r="Z785" s="36" t="str">
        <f t="shared" si="23"/>
        <v/>
      </c>
    </row>
    <row r="786" spans="2:26" x14ac:dyDescent="0.25">
      <c r="B786" s="38">
        <v>8532</v>
      </c>
      <c r="C786" s="39" t="s">
        <v>713</v>
      </c>
      <c r="D786" s="39" t="s">
        <v>1161</v>
      </c>
      <c r="E786" s="39" t="s">
        <v>1160</v>
      </c>
      <c r="F786" s="40">
        <v>52.347208999999999</v>
      </c>
      <c r="G786" s="41">
        <v>-127.6885</v>
      </c>
      <c r="H786" s="34"/>
      <c r="I786" s="34"/>
      <c r="J786" s="80"/>
      <c r="K786" s="81"/>
      <c r="L786" s="55"/>
      <c r="M786" s="86"/>
      <c r="N786" s="55"/>
      <c r="O786" s="55"/>
      <c r="P786" s="54"/>
      <c r="Q786" s="59"/>
      <c r="U786" s="62" t="str">
        <f>IF(OR(ISBLANK(H786),ISBLANK(J786),ISBLANK(#REF!)), "",(H786*J786/#REF!))</f>
        <v/>
      </c>
      <c r="V786" s="62" t="str">
        <f>IF(OR(ISBLANK(I786),ISBLANK(K786),ISBLANK(#REF!)), "", (I786*K786/#REF!))</f>
        <v/>
      </c>
      <c r="W786" s="62" t="str">
        <f t="shared" si="22"/>
        <v/>
      </c>
      <c r="X786" s="63" t="str">
        <f>IF(COUNT(#REF!,W786)=2,#REF!-W786, "")</f>
        <v/>
      </c>
      <c r="Z786" s="36" t="str">
        <f t="shared" si="23"/>
        <v/>
      </c>
    </row>
    <row r="787" spans="2:26" x14ac:dyDescent="0.25">
      <c r="B787" s="38">
        <v>8751</v>
      </c>
      <c r="C787" s="39" t="s">
        <v>714</v>
      </c>
      <c r="D787" s="39" t="s">
        <v>1161</v>
      </c>
      <c r="E787" s="39" t="s">
        <v>1161</v>
      </c>
      <c r="F787" s="40">
        <v>49.952388999999997</v>
      </c>
      <c r="G787" s="41">
        <v>-125.201527</v>
      </c>
      <c r="H787" s="34"/>
      <c r="I787" s="34"/>
      <c r="J787" s="80"/>
      <c r="K787" s="81"/>
      <c r="L787" s="55"/>
      <c r="M787" s="86"/>
      <c r="N787" s="55"/>
      <c r="O787" s="55"/>
      <c r="P787" s="54"/>
      <c r="Q787" s="59"/>
      <c r="U787" s="62" t="str">
        <f>IF(OR(ISBLANK(H787),ISBLANK(J787),ISBLANK(#REF!)), "",(H787*J787/#REF!))</f>
        <v/>
      </c>
      <c r="V787" s="62" t="str">
        <f>IF(OR(ISBLANK(I787),ISBLANK(K787),ISBLANK(#REF!)), "", (I787*K787/#REF!))</f>
        <v/>
      </c>
      <c r="W787" s="62" t="str">
        <f t="shared" si="22"/>
        <v/>
      </c>
      <c r="X787" s="63" t="str">
        <f>IF(COUNT(#REF!,W787)=2,#REF!-W787, "")</f>
        <v/>
      </c>
      <c r="Z787" s="36" t="str">
        <f t="shared" si="23"/>
        <v/>
      </c>
    </row>
    <row r="788" spans="2:26" x14ac:dyDescent="0.25">
      <c r="B788" s="38">
        <v>8171</v>
      </c>
      <c r="C788" s="39" t="s">
        <v>715</v>
      </c>
      <c r="D788" s="39" t="s">
        <v>1161</v>
      </c>
      <c r="E788" s="39" t="s">
        <v>1160</v>
      </c>
      <c r="F788" s="40">
        <v>50.7819</v>
      </c>
      <c r="G788" s="41">
        <v>-122.8222</v>
      </c>
      <c r="H788" s="34"/>
      <c r="I788" s="34"/>
      <c r="J788" s="80"/>
      <c r="K788" s="81"/>
      <c r="L788" s="55"/>
      <c r="M788" s="86"/>
      <c r="N788" s="55"/>
      <c r="O788" s="55"/>
      <c r="P788" s="54"/>
      <c r="Q788" s="59"/>
      <c r="U788" s="62" t="str">
        <f>IF(OR(ISBLANK(H788),ISBLANK(J788),ISBLANK(#REF!)), "",(H788*J788/#REF!))</f>
        <v/>
      </c>
      <c r="V788" s="62" t="str">
        <f>IF(OR(ISBLANK(I788),ISBLANK(K788),ISBLANK(#REF!)), "", (I788*K788/#REF!))</f>
        <v/>
      </c>
      <c r="W788" s="62" t="str">
        <f t="shared" si="22"/>
        <v/>
      </c>
      <c r="X788" s="63" t="str">
        <f>IF(COUNT(#REF!,W788)=2,#REF!-W788, "")</f>
        <v/>
      </c>
      <c r="Z788" s="36" t="str">
        <f t="shared" si="23"/>
        <v/>
      </c>
    </row>
    <row r="789" spans="2:26" x14ac:dyDescent="0.25">
      <c r="B789" s="38">
        <v>8284</v>
      </c>
      <c r="C789" s="39" t="s">
        <v>716</v>
      </c>
      <c r="D789" s="39" t="s">
        <v>1160</v>
      </c>
      <c r="E789" s="39" t="s">
        <v>1161</v>
      </c>
      <c r="F789" s="40">
        <v>50.247252000000003</v>
      </c>
      <c r="G789" s="41">
        <v>-119.33769100000001</v>
      </c>
      <c r="H789" s="34"/>
      <c r="I789" s="34"/>
      <c r="J789" s="80"/>
      <c r="K789" s="81"/>
      <c r="L789" s="55"/>
      <c r="M789" s="86"/>
      <c r="N789" s="55"/>
      <c r="O789" s="55"/>
      <c r="P789" s="54"/>
      <c r="Q789" s="59"/>
      <c r="U789" s="62" t="str">
        <f>IF(OR(ISBLANK(H789),ISBLANK(J789),ISBLANK(#REF!)), "",(H789*J789/#REF!))</f>
        <v/>
      </c>
      <c r="V789" s="62" t="str">
        <f>IF(OR(ISBLANK(I789),ISBLANK(K789),ISBLANK(#REF!)), "", (I789*K789/#REF!))</f>
        <v/>
      </c>
      <c r="W789" s="62" t="str">
        <f t="shared" si="22"/>
        <v/>
      </c>
      <c r="X789" s="63" t="str">
        <f>IF(COUNT(#REF!,W789)=2,#REF!-W789, "")</f>
        <v/>
      </c>
      <c r="Z789" s="36">
        <f t="shared" si="23"/>
        <v>0</v>
      </c>
    </row>
    <row r="790" spans="2:26" x14ac:dyDescent="0.25">
      <c r="B790" s="38">
        <v>50616</v>
      </c>
      <c r="C790" s="39" t="s">
        <v>716</v>
      </c>
      <c r="D790" s="39" t="s">
        <v>1160</v>
      </c>
      <c r="E790" s="39" t="s">
        <v>1161</v>
      </c>
      <c r="F790" s="40">
        <v>50.356222023999997</v>
      </c>
      <c r="G790" s="41">
        <v>-119.318103845</v>
      </c>
      <c r="H790" s="34"/>
      <c r="I790" s="34"/>
      <c r="J790" s="80"/>
      <c r="K790" s="81"/>
      <c r="L790" s="55"/>
      <c r="M790" s="86"/>
      <c r="N790" s="55"/>
      <c r="O790" s="55"/>
      <c r="P790" s="54"/>
      <c r="Q790" s="59"/>
      <c r="U790" s="62" t="str">
        <f>IF(OR(ISBLANK(H790),ISBLANK(J790),ISBLANK(#REF!)), "",(H790*J790/#REF!))</f>
        <v/>
      </c>
      <c r="V790" s="62" t="str">
        <f>IF(OR(ISBLANK(I790),ISBLANK(K790),ISBLANK(#REF!)), "", (I790*K790/#REF!))</f>
        <v/>
      </c>
      <c r="W790" s="62" t="str">
        <f t="shared" si="22"/>
        <v/>
      </c>
      <c r="X790" s="63" t="str">
        <f>IF(COUNT(#REF!,W790)=2,#REF!-W790, "")</f>
        <v/>
      </c>
      <c r="Z790" s="36">
        <f t="shared" si="23"/>
        <v>0</v>
      </c>
    </row>
    <row r="791" spans="2:26" x14ac:dyDescent="0.25">
      <c r="B791" s="38">
        <v>8144</v>
      </c>
      <c r="C791" s="39" t="s">
        <v>716</v>
      </c>
      <c r="D791" s="39" t="s">
        <v>1160</v>
      </c>
      <c r="E791" s="39" t="s">
        <v>1161</v>
      </c>
      <c r="F791" s="40">
        <v>50.007635999999998</v>
      </c>
      <c r="G791" s="41">
        <v>-119.396944</v>
      </c>
      <c r="H791" s="34"/>
      <c r="I791" s="34"/>
      <c r="J791" s="80"/>
      <c r="K791" s="81"/>
      <c r="L791" s="55"/>
      <c r="M791" s="86"/>
      <c r="N791" s="55"/>
      <c r="O791" s="55"/>
      <c r="P791" s="54"/>
      <c r="Q791" s="59"/>
      <c r="U791" s="62" t="str">
        <f>IF(OR(ISBLANK(H791),ISBLANK(J791),ISBLANK(#REF!)), "",(H791*J791/#REF!))</f>
        <v/>
      </c>
      <c r="V791" s="62" t="str">
        <f>IF(OR(ISBLANK(I791),ISBLANK(K791),ISBLANK(#REF!)), "", (I791*K791/#REF!))</f>
        <v/>
      </c>
      <c r="W791" s="62" t="str">
        <f t="shared" si="22"/>
        <v/>
      </c>
      <c r="X791" s="63" t="str">
        <f>IF(COUNT(#REF!,W791)=2,#REF!-W791, "")</f>
        <v/>
      </c>
      <c r="Z791" s="36">
        <f t="shared" si="23"/>
        <v>0</v>
      </c>
    </row>
    <row r="792" spans="2:26" x14ac:dyDescent="0.25">
      <c r="B792" s="38">
        <v>8293</v>
      </c>
      <c r="C792" s="39" t="s">
        <v>716</v>
      </c>
      <c r="D792" s="39" t="s">
        <v>1160</v>
      </c>
      <c r="E792" s="39" t="s">
        <v>1160</v>
      </c>
      <c r="F792" s="40">
        <v>50.234305999999997</v>
      </c>
      <c r="G792" s="41">
        <v>-119.44828800000001</v>
      </c>
      <c r="H792" s="34"/>
      <c r="I792" s="34"/>
      <c r="J792" s="80"/>
      <c r="K792" s="81"/>
      <c r="L792" s="55"/>
      <c r="M792" s="86"/>
      <c r="N792" s="55"/>
      <c r="O792" s="55"/>
      <c r="P792" s="54"/>
      <c r="Q792" s="59"/>
      <c r="U792" s="62" t="str">
        <f>IF(OR(ISBLANK(H792),ISBLANK(J792),ISBLANK(#REF!)), "",(H792*J792/#REF!))</f>
        <v/>
      </c>
      <c r="V792" s="62" t="str">
        <f>IF(OR(ISBLANK(I792),ISBLANK(K792),ISBLANK(#REF!)), "", (I792*K792/#REF!))</f>
        <v/>
      </c>
      <c r="W792" s="62" t="str">
        <f t="shared" si="22"/>
        <v/>
      </c>
      <c r="X792" s="63" t="str">
        <f>IF(COUNT(#REF!,W792)=2,#REF!-W792, "")</f>
        <v/>
      </c>
      <c r="Z792" s="36">
        <f t="shared" si="23"/>
        <v>0</v>
      </c>
    </row>
    <row r="793" spans="2:26" x14ac:dyDescent="0.25">
      <c r="B793" s="38">
        <v>8296</v>
      </c>
      <c r="C793" s="39" t="s">
        <v>716</v>
      </c>
      <c r="D793" s="39" t="s">
        <v>1160</v>
      </c>
      <c r="E793" s="39" t="s">
        <v>1160</v>
      </c>
      <c r="F793" s="40">
        <v>50.430340999999999</v>
      </c>
      <c r="G793" s="41">
        <v>-119.341435</v>
      </c>
      <c r="H793" s="34"/>
      <c r="I793" s="34"/>
      <c r="J793" s="80"/>
      <c r="K793" s="81"/>
      <c r="L793" s="55"/>
      <c r="M793" s="86"/>
      <c r="N793" s="55"/>
      <c r="O793" s="55"/>
      <c r="P793" s="54"/>
      <c r="Q793" s="59"/>
      <c r="U793" s="62" t="str">
        <f>IF(OR(ISBLANK(H793),ISBLANK(J793),ISBLANK(#REF!)), "",(H793*J793/#REF!))</f>
        <v/>
      </c>
      <c r="V793" s="62" t="str">
        <f>IF(OR(ISBLANK(I793),ISBLANK(K793),ISBLANK(#REF!)), "", (I793*K793/#REF!))</f>
        <v/>
      </c>
      <c r="W793" s="62" t="str">
        <f t="shared" si="22"/>
        <v/>
      </c>
      <c r="X793" s="63" t="str">
        <f>IF(COUNT(#REF!,W793)=2,#REF!-W793, "")</f>
        <v/>
      </c>
      <c r="Z793" s="36">
        <f t="shared" si="23"/>
        <v>0</v>
      </c>
    </row>
    <row r="794" spans="2:26" x14ac:dyDescent="0.25">
      <c r="B794" s="38">
        <v>8147</v>
      </c>
      <c r="C794" s="39" t="s">
        <v>717</v>
      </c>
      <c r="D794" s="39" t="s">
        <v>1161</v>
      </c>
      <c r="E794" s="39" t="s">
        <v>1161</v>
      </c>
      <c r="F794" s="40">
        <v>50.049999</v>
      </c>
      <c r="G794" s="41">
        <v>-119.45</v>
      </c>
      <c r="H794" s="34"/>
      <c r="I794" s="34"/>
      <c r="J794" s="80"/>
      <c r="K794" s="81"/>
      <c r="L794" s="55"/>
      <c r="M794" s="86"/>
      <c r="N794" s="55"/>
      <c r="O794" s="55"/>
      <c r="P794" s="54"/>
      <c r="Q794" s="59"/>
      <c r="U794" s="62" t="str">
        <f>IF(OR(ISBLANK(H794),ISBLANK(J794),ISBLANK(#REF!)), "",(H794*J794/#REF!))</f>
        <v/>
      </c>
      <c r="V794" s="62" t="str">
        <f>IF(OR(ISBLANK(I794),ISBLANK(K794),ISBLANK(#REF!)), "", (I794*K794/#REF!))</f>
        <v/>
      </c>
      <c r="W794" s="62" t="str">
        <f t="shared" si="22"/>
        <v/>
      </c>
      <c r="X794" s="63" t="str">
        <f>IF(COUNT(#REF!,W794)=2,#REF!-W794, "")</f>
        <v/>
      </c>
      <c r="Z794" s="36" t="str">
        <f t="shared" si="23"/>
        <v/>
      </c>
    </row>
    <row r="795" spans="2:26" x14ac:dyDescent="0.25">
      <c r="B795" s="38">
        <v>8037</v>
      </c>
      <c r="C795" s="39" t="s">
        <v>718</v>
      </c>
      <c r="D795" s="39" t="s">
        <v>1161</v>
      </c>
      <c r="E795" s="39" t="s">
        <v>1161</v>
      </c>
      <c r="F795" s="40">
        <v>49.342810999999998</v>
      </c>
      <c r="G795" s="41">
        <v>-119.57123300000001</v>
      </c>
      <c r="H795" s="34"/>
      <c r="I795" s="34"/>
      <c r="J795" s="80"/>
      <c r="K795" s="81"/>
      <c r="L795" s="55"/>
      <c r="M795" s="86"/>
      <c r="N795" s="55"/>
      <c r="O795" s="55"/>
      <c r="P795" s="54"/>
      <c r="Q795" s="59"/>
      <c r="U795" s="62" t="str">
        <f>IF(OR(ISBLANK(H795),ISBLANK(J795),ISBLANK(#REF!)), "",(H795*J795/#REF!))</f>
        <v/>
      </c>
      <c r="V795" s="62" t="str">
        <f>IF(OR(ISBLANK(I795),ISBLANK(K795),ISBLANK(#REF!)), "", (I795*K795/#REF!))</f>
        <v/>
      </c>
      <c r="W795" s="62" t="str">
        <f t="shared" si="22"/>
        <v/>
      </c>
      <c r="X795" s="63" t="str">
        <f>IF(COUNT(#REF!,W795)=2,#REF!-W795, "")</f>
        <v/>
      </c>
      <c r="Z795" s="36" t="str">
        <f t="shared" si="23"/>
        <v/>
      </c>
    </row>
    <row r="796" spans="2:26" x14ac:dyDescent="0.25">
      <c r="B796" s="38">
        <v>8138</v>
      </c>
      <c r="C796" s="39" t="s">
        <v>719</v>
      </c>
      <c r="D796" s="39" t="s">
        <v>1161</v>
      </c>
      <c r="E796" s="39" t="s">
        <v>1161</v>
      </c>
      <c r="F796" s="40">
        <v>49.816701000000002</v>
      </c>
      <c r="G796" s="41">
        <v>-119.4833</v>
      </c>
      <c r="H796" s="34"/>
      <c r="I796" s="34"/>
      <c r="J796" s="80"/>
      <c r="K796" s="81"/>
      <c r="L796" s="55"/>
      <c r="M796" s="86"/>
      <c r="N796" s="55"/>
      <c r="O796" s="55"/>
      <c r="P796" s="54"/>
      <c r="Q796" s="59"/>
      <c r="U796" s="62" t="str">
        <f>IF(OR(ISBLANK(H796),ISBLANK(J796),ISBLANK(#REF!)), "",(H796*J796/#REF!))</f>
        <v/>
      </c>
      <c r="V796" s="62" t="str">
        <f>IF(OR(ISBLANK(I796),ISBLANK(K796),ISBLANK(#REF!)), "", (I796*K796/#REF!))</f>
        <v/>
      </c>
      <c r="W796" s="62" t="str">
        <f t="shared" si="22"/>
        <v/>
      </c>
      <c r="X796" s="63" t="str">
        <f>IF(COUNT(#REF!,W796)=2,#REF!-W796, "")</f>
        <v/>
      </c>
      <c r="Z796" s="36" t="str">
        <f t="shared" si="23"/>
        <v/>
      </c>
    </row>
    <row r="797" spans="2:26" x14ac:dyDescent="0.25">
      <c r="B797" s="38">
        <v>8038</v>
      </c>
      <c r="C797" s="39" t="s">
        <v>720</v>
      </c>
      <c r="D797" s="39" t="s">
        <v>1161</v>
      </c>
      <c r="E797" s="39" t="s">
        <v>1160</v>
      </c>
      <c r="F797" s="40">
        <v>49.263407000000001</v>
      </c>
      <c r="G797" s="41">
        <v>-119.829031</v>
      </c>
      <c r="H797" s="34"/>
      <c r="I797" s="34"/>
      <c r="J797" s="80"/>
      <c r="K797" s="81"/>
      <c r="L797" s="55"/>
      <c r="M797" s="86"/>
      <c r="N797" s="55"/>
      <c r="O797" s="55"/>
      <c r="P797" s="54"/>
      <c r="Q797" s="59"/>
      <c r="U797" s="62" t="str">
        <f>IF(OR(ISBLANK(H797),ISBLANK(J797),ISBLANK(#REF!)), "",(H797*J797/#REF!))</f>
        <v/>
      </c>
      <c r="V797" s="62" t="str">
        <f>IF(OR(ISBLANK(I797),ISBLANK(K797),ISBLANK(#REF!)), "", (I797*K797/#REF!))</f>
        <v/>
      </c>
      <c r="W797" s="62" t="str">
        <f t="shared" si="22"/>
        <v/>
      </c>
      <c r="X797" s="63" t="str">
        <f>IF(COUNT(#REF!,W797)=2,#REF!-W797, "")</f>
        <v/>
      </c>
      <c r="Z797" s="36" t="str">
        <f t="shared" si="23"/>
        <v/>
      </c>
    </row>
    <row r="798" spans="2:26" x14ac:dyDescent="0.25">
      <c r="B798" s="38">
        <v>8933</v>
      </c>
      <c r="C798" s="39" t="s">
        <v>721</v>
      </c>
      <c r="D798" s="39" t="s">
        <v>1161</v>
      </c>
      <c r="E798" s="39" t="s">
        <v>1161</v>
      </c>
      <c r="F798" s="40">
        <v>56.202176000000001</v>
      </c>
      <c r="G798" s="41">
        <v>-120.82326999999999</v>
      </c>
      <c r="H798" s="34"/>
      <c r="I798" s="34"/>
      <c r="J798" s="80"/>
      <c r="K798" s="81"/>
      <c r="L798" s="55"/>
      <c r="M798" s="86"/>
      <c r="N798" s="55"/>
      <c r="O798" s="55"/>
      <c r="P798" s="54"/>
      <c r="Q798" s="59"/>
      <c r="U798" s="62" t="str">
        <f>IF(OR(ISBLANK(H798),ISBLANK(J798),ISBLANK(#REF!)), "",(H798*J798/#REF!))</f>
        <v/>
      </c>
      <c r="V798" s="62" t="str">
        <f>IF(OR(ISBLANK(I798),ISBLANK(K798),ISBLANK(#REF!)), "", (I798*K798/#REF!))</f>
        <v/>
      </c>
      <c r="W798" s="62" t="str">
        <f t="shared" si="22"/>
        <v/>
      </c>
      <c r="X798" s="63" t="str">
        <f>IF(COUNT(#REF!,W798)=2,#REF!-W798, "")</f>
        <v/>
      </c>
      <c r="Z798" s="36" t="str">
        <f t="shared" si="23"/>
        <v/>
      </c>
    </row>
    <row r="799" spans="2:26" x14ac:dyDescent="0.25">
      <c r="B799" s="38">
        <v>8798</v>
      </c>
      <c r="C799" s="39" t="s">
        <v>721</v>
      </c>
      <c r="D799" s="39" t="s">
        <v>1160</v>
      </c>
      <c r="E799" s="39" t="s">
        <v>1160</v>
      </c>
      <c r="F799" s="40">
        <v>55.037629000000003</v>
      </c>
      <c r="G799" s="41">
        <v>-126.317515</v>
      </c>
      <c r="H799" s="34"/>
      <c r="I799" s="34"/>
      <c r="J799" s="80"/>
      <c r="K799" s="81"/>
      <c r="L799" s="55"/>
      <c r="M799" s="86"/>
      <c r="N799" s="55"/>
      <c r="O799" s="55"/>
      <c r="P799" s="54"/>
      <c r="Q799" s="59"/>
      <c r="U799" s="62" t="str">
        <f>IF(OR(ISBLANK(H799),ISBLANK(J799),ISBLANK(#REF!)), "",(H799*J799/#REF!))</f>
        <v/>
      </c>
      <c r="V799" s="62" t="str">
        <f>IF(OR(ISBLANK(I799),ISBLANK(K799),ISBLANK(#REF!)), "", (I799*K799/#REF!))</f>
        <v/>
      </c>
      <c r="W799" s="62" t="str">
        <f t="shared" si="22"/>
        <v/>
      </c>
      <c r="X799" s="63" t="str">
        <f>IF(COUNT(#REF!,W799)=2,#REF!-W799, "")</f>
        <v/>
      </c>
      <c r="Z799" s="36">
        <f t="shared" si="23"/>
        <v>0</v>
      </c>
    </row>
    <row r="800" spans="2:26" x14ac:dyDescent="0.25">
      <c r="B800" s="38">
        <v>50669</v>
      </c>
      <c r="C800" s="39" t="s">
        <v>722</v>
      </c>
      <c r="D800" s="39" t="s">
        <v>1160</v>
      </c>
      <c r="E800" s="39" t="s">
        <v>1160</v>
      </c>
      <c r="F800" s="40">
        <v>54.034414102</v>
      </c>
      <c r="G800" s="41">
        <v>-132.17503032400001</v>
      </c>
      <c r="H800" s="34"/>
      <c r="I800" s="34"/>
      <c r="J800" s="80"/>
      <c r="K800" s="81"/>
      <c r="L800" s="55"/>
      <c r="M800" s="86"/>
      <c r="N800" s="55"/>
      <c r="O800" s="55"/>
      <c r="P800" s="54"/>
      <c r="Q800" s="59"/>
      <c r="U800" s="62" t="str">
        <f>IF(OR(ISBLANK(H800),ISBLANK(J800),ISBLANK(#REF!)), "",(H800*J800/#REF!))</f>
        <v/>
      </c>
      <c r="V800" s="62" t="str">
        <f>IF(OR(ISBLANK(I800),ISBLANK(K800),ISBLANK(#REF!)), "", (I800*K800/#REF!))</f>
        <v/>
      </c>
      <c r="W800" s="62" t="str">
        <f t="shared" si="22"/>
        <v/>
      </c>
      <c r="X800" s="63" t="str">
        <f>IF(COUNT(#REF!,W800)=2,#REF!-W800, "")</f>
        <v/>
      </c>
      <c r="Z800" s="36">
        <f t="shared" si="23"/>
        <v>0</v>
      </c>
    </row>
    <row r="801" spans="2:26" x14ac:dyDescent="0.25">
      <c r="B801" s="38">
        <v>9043</v>
      </c>
      <c r="C801" s="39" t="s">
        <v>723</v>
      </c>
      <c r="D801" s="39" t="s">
        <v>1161</v>
      </c>
      <c r="E801" s="39" t="s">
        <v>1160</v>
      </c>
      <c r="F801" s="40">
        <v>49.550001000000002</v>
      </c>
      <c r="G801" s="41">
        <v>-115.9667</v>
      </c>
      <c r="H801" s="34"/>
      <c r="I801" s="34"/>
      <c r="J801" s="80"/>
      <c r="K801" s="81"/>
      <c r="L801" s="55"/>
      <c r="M801" s="86"/>
      <c r="N801" s="55"/>
      <c r="O801" s="55"/>
      <c r="P801" s="54"/>
      <c r="Q801" s="59"/>
      <c r="U801" s="62" t="str">
        <f>IF(OR(ISBLANK(H801),ISBLANK(J801),ISBLANK(#REF!)), "",(H801*J801/#REF!))</f>
        <v/>
      </c>
      <c r="V801" s="62" t="str">
        <f>IF(OR(ISBLANK(I801),ISBLANK(K801),ISBLANK(#REF!)), "", (I801*K801/#REF!))</f>
        <v/>
      </c>
      <c r="W801" s="62" t="str">
        <f t="shared" si="22"/>
        <v/>
      </c>
      <c r="X801" s="63" t="str">
        <f>IF(COUNT(#REF!,W801)=2,#REF!-W801, "")</f>
        <v/>
      </c>
      <c r="Z801" s="36" t="str">
        <f t="shared" si="23"/>
        <v/>
      </c>
    </row>
    <row r="802" spans="2:26" x14ac:dyDescent="0.25">
      <c r="B802" s="38">
        <v>7996</v>
      </c>
      <c r="C802" s="39" t="s">
        <v>724</v>
      </c>
      <c r="D802" s="39" t="s">
        <v>1161</v>
      </c>
      <c r="E802" s="39" t="s">
        <v>1161</v>
      </c>
      <c r="F802" s="40">
        <v>49.182583000000001</v>
      </c>
      <c r="G802" s="41">
        <v>-119.55269199999999</v>
      </c>
      <c r="H802" s="34"/>
      <c r="I802" s="34"/>
      <c r="J802" s="80"/>
      <c r="K802" s="81"/>
      <c r="L802" s="55"/>
      <c r="M802" s="86"/>
      <c r="N802" s="55"/>
      <c r="O802" s="55"/>
      <c r="P802" s="54"/>
      <c r="Q802" s="59"/>
      <c r="U802" s="62" t="str">
        <f>IF(OR(ISBLANK(H802),ISBLANK(J802),ISBLANK(#REF!)), "",(H802*J802/#REF!))</f>
        <v/>
      </c>
      <c r="V802" s="62" t="str">
        <f>IF(OR(ISBLANK(I802),ISBLANK(K802),ISBLANK(#REF!)), "", (I802*K802/#REF!))</f>
        <v/>
      </c>
      <c r="W802" s="62" t="str">
        <f t="shared" si="22"/>
        <v/>
      </c>
      <c r="X802" s="63" t="str">
        <f>IF(COUNT(#REF!,W802)=2,#REF!-W802, "")</f>
        <v/>
      </c>
      <c r="Z802" s="36" t="str">
        <f t="shared" si="23"/>
        <v/>
      </c>
    </row>
    <row r="803" spans="2:26" x14ac:dyDescent="0.25">
      <c r="B803" s="38">
        <v>9050</v>
      </c>
      <c r="C803" s="39" t="s">
        <v>725</v>
      </c>
      <c r="D803" s="39" t="s">
        <v>1161</v>
      </c>
      <c r="E803" s="39" t="s">
        <v>1161</v>
      </c>
      <c r="F803" s="40">
        <v>49.583300999999999</v>
      </c>
      <c r="G803" s="41">
        <v>-123.22080099999999</v>
      </c>
      <c r="H803" s="34"/>
      <c r="I803" s="34"/>
      <c r="J803" s="80"/>
      <c r="K803" s="81"/>
      <c r="L803" s="55"/>
      <c r="M803" s="86"/>
      <c r="N803" s="55"/>
      <c r="O803" s="55"/>
      <c r="P803" s="54"/>
      <c r="Q803" s="59"/>
      <c r="U803" s="62" t="str">
        <f>IF(OR(ISBLANK(H803),ISBLANK(J803),ISBLANK(#REF!)), "",(H803*J803/#REF!))</f>
        <v/>
      </c>
      <c r="V803" s="62" t="str">
        <f>IF(OR(ISBLANK(I803),ISBLANK(K803),ISBLANK(#REF!)), "", (I803*K803/#REF!))</f>
        <v/>
      </c>
      <c r="W803" s="62" t="str">
        <f t="shared" si="22"/>
        <v/>
      </c>
      <c r="X803" s="63" t="str">
        <f>IF(COUNT(#REF!,W803)=2,#REF!-W803, "")</f>
        <v/>
      </c>
      <c r="Z803" s="36" t="str">
        <f t="shared" si="23"/>
        <v/>
      </c>
    </row>
    <row r="804" spans="2:26" x14ac:dyDescent="0.25">
      <c r="B804" s="38">
        <v>8880</v>
      </c>
      <c r="C804" s="39" t="s">
        <v>726</v>
      </c>
      <c r="D804" s="39" t="s">
        <v>1161</v>
      </c>
      <c r="E804" s="39" t="s">
        <v>1160</v>
      </c>
      <c r="F804" s="40">
        <v>53.946874999999999</v>
      </c>
      <c r="G804" s="41">
        <v>-130.25582199999999</v>
      </c>
      <c r="H804" s="34"/>
      <c r="I804" s="34"/>
      <c r="J804" s="80"/>
      <c r="K804" s="81"/>
      <c r="L804" s="55"/>
      <c r="M804" s="86"/>
      <c r="N804" s="55"/>
      <c r="O804" s="55"/>
      <c r="P804" s="54"/>
      <c r="Q804" s="59"/>
      <c r="U804" s="62" t="str">
        <f>IF(OR(ISBLANK(H804),ISBLANK(J804),ISBLANK(#REF!)), "",(H804*J804/#REF!))</f>
        <v/>
      </c>
      <c r="V804" s="62" t="str">
        <f>IF(OR(ISBLANK(I804),ISBLANK(K804),ISBLANK(#REF!)), "", (I804*K804/#REF!))</f>
        <v/>
      </c>
      <c r="W804" s="62" t="str">
        <f t="shared" si="22"/>
        <v/>
      </c>
      <c r="X804" s="63" t="str">
        <f>IF(COUNT(#REF!,W804)=2,#REF!-W804, "")</f>
        <v/>
      </c>
      <c r="Z804" s="36" t="str">
        <f t="shared" si="23"/>
        <v/>
      </c>
    </row>
    <row r="805" spans="2:26" x14ac:dyDescent="0.25">
      <c r="B805" s="38">
        <v>7969</v>
      </c>
      <c r="C805" s="39" t="s">
        <v>727</v>
      </c>
      <c r="D805" s="39" t="s">
        <v>1161</v>
      </c>
      <c r="E805" s="39" t="s">
        <v>1161</v>
      </c>
      <c r="F805" s="40">
        <v>49.283299999999997</v>
      </c>
      <c r="G805" s="41">
        <v>-117.63330000000001</v>
      </c>
      <c r="H805" s="34"/>
      <c r="I805" s="34"/>
      <c r="J805" s="80"/>
      <c r="K805" s="81"/>
      <c r="L805" s="55"/>
      <c r="M805" s="86"/>
      <c r="N805" s="55"/>
      <c r="O805" s="55"/>
      <c r="P805" s="54"/>
      <c r="Q805" s="59"/>
      <c r="U805" s="62" t="str">
        <f>IF(OR(ISBLANK(H805),ISBLANK(J805),ISBLANK(#REF!)), "",(H805*J805/#REF!))</f>
        <v/>
      </c>
      <c r="V805" s="62" t="str">
        <f>IF(OR(ISBLANK(I805),ISBLANK(K805),ISBLANK(#REF!)), "", (I805*K805/#REF!))</f>
        <v/>
      </c>
      <c r="W805" s="62" t="str">
        <f t="shared" si="22"/>
        <v/>
      </c>
      <c r="X805" s="63" t="str">
        <f>IF(COUNT(#REF!,W805)=2,#REF!-W805, "")</f>
        <v/>
      </c>
      <c r="Z805" s="36" t="str">
        <f t="shared" si="23"/>
        <v/>
      </c>
    </row>
    <row r="806" spans="2:26" x14ac:dyDescent="0.25">
      <c r="B806" s="38">
        <v>8824</v>
      </c>
      <c r="C806" s="39" t="s">
        <v>728</v>
      </c>
      <c r="D806" s="39" t="s">
        <v>1161</v>
      </c>
      <c r="E806" s="39" t="s">
        <v>1160</v>
      </c>
      <c r="F806" s="40">
        <v>53.80677</v>
      </c>
      <c r="G806" s="41">
        <v>-126.04185200000001</v>
      </c>
      <c r="H806" s="34"/>
      <c r="I806" s="34"/>
      <c r="J806" s="80"/>
      <c r="K806" s="81"/>
      <c r="L806" s="55"/>
      <c r="M806" s="86"/>
      <c r="N806" s="55"/>
      <c r="O806" s="55"/>
      <c r="P806" s="54"/>
      <c r="Q806" s="59"/>
      <c r="U806" s="62" t="str">
        <f>IF(OR(ISBLANK(H806),ISBLANK(J806),ISBLANK(#REF!)), "",(H806*J806/#REF!))</f>
        <v/>
      </c>
      <c r="V806" s="62" t="str">
        <f>IF(OR(ISBLANK(I806),ISBLANK(K806),ISBLANK(#REF!)), "", (I806*K806/#REF!))</f>
        <v/>
      </c>
      <c r="W806" s="62" t="str">
        <f t="shared" si="22"/>
        <v/>
      </c>
      <c r="X806" s="63" t="str">
        <f>IF(COUNT(#REF!,W806)=2,#REF!-W806, "")</f>
        <v/>
      </c>
      <c r="Z806" s="36" t="str">
        <f t="shared" si="23"/>
        <v/>
      </c>
    </row>
    <row r="807" spans="2:26" x14ac:dyDescent="0.25">
      <c r="B807" s="38">
        <v>50660</v>
      </c>
      <c r="C807" s="39" t="s">
        <v>729</v>
      </c>
      <c r="D807" s="39" t="s">
        <v>1160</v>
      </c>
      <c r="E807" s="39" t="s">
        <v>1160</v>
      </c>
      <c r="F807" s="40">
        <v>49.173348234999999</v>
      </c>
      <c r="G807" s="41">
        <v>-125.91207178400001</v>
      </c>
      <c r="H807" s="34"/>
      <c r="I807" s="34"/>
      <c r="J807" s="80"/>
      <c r="K807" s="81"/>
      <c r="L807" s="55"/>
      <c r="M807" s="86"/>
      <c r="N807" s="55"/>
      <c r="O807" s="55"/>
      <c r="P807" s="54"/>
      <c r="Q807" s="59"/>
      <c r="U807" s="62" t="str">
        <f>IF(OR(ISBLANK(H807),ISBLANK(J807),ISBLANK(#REF!)), "",(H807*J807/#REF!))</f>
        <v/>
      </c>
      <c r="V807" s="62" t="str">
        <f>IF(OR(ISBLANK(I807),ISBLANK(K807),ISBLANK(#REF!)), "", (I807*K807/#REF!))</f>
        <v/>
      </c>
      <c r="W807" s="62" t="str">
        <f t="shared" si="22"/>
        <v/>
      </c>
      <c r="X807" s="63" t="str">
        <f>IF(COUNT(#REF!,W807)=2,#REF!-W807, "")</f>
        <v/>
      </c>
      <c r="Z807" s="36">
        <f t="shared" si="23"/>
        <v>0</v>
      </c>
    </row>
    <row r="808" spans="2:26" x14ac:dyDescent="0.25">
      <c r="B808" s="38">
        <v>8270</v>
      </c>
      <c r="C808" s="39" t="s">
        <v>730</v>
      </c>
      <c r="D808" s="39" t="s">
        <v>1160</v>
      </c>
      <c r="E808" s="39" t="s">
        <v>1160</v>
      </c>
      <c r="F808" s="40">
        <v>50.666701000000003</v>
      </c>
      <c r="G808" s="41">
        <v>-121.266699</v>
      </c>
      <c r="H808" s="34"/>
      <c r="I808" s="34"/>
      <c r="J808" s="80"/>
      <c r="K808" s="81"/>
      <c r="L808" s="55"/>
      <c r="M808" s="86"/>
      <c r="N808" s="55"/>
      <c r="O808" s="55"/>
      <c r="P808" s="54"/>
      <c r="Q808" s="59"/>
      <c r="U808" s="62" t="str">
        <f>IF(OR(ISBLANK(H808),ISBLANK(J808),ISBLANK(#REF!)), "",(H808*J808/#REF!))</f>
        <v/>
      </c>
      <c r="V808" s="62" t="str">
        <f>IF(OR(ISBLANK(I808),ISBLANK(K808),ISBLANK(#REF!)), "", (I808*K808/#REF!))</f>
        <v/>
      </c>
      <c r="W808" s="62" t="str">
        <f t="shared" ref="W808:W871" si="24">IF(SUM(U808:V808)&gt;0,SUM(U808:V808), "")</f>
        <v/>
      </c>
      <c r="X808" s="63" t="str">
        <f>IF(COUNT(#REF!,W808)=2,#REF!-W808, "")</f>
        <v/>
      </c>
      <c r="Z808" s="36">
        <f t="shared" ref="Z808:Z871" si="25">IF(D808="Y",COUNTA(H808), "")</f>
        <v>0</v>
      </c>
    </row>
    <row r="809" spans="2:26" x14ac:dyDescent="0.25">
      <c r="B809" s="38">
        <v>8950</v>
      </c>
      <c r="C809" s="39" t="s">
        <v>731</v>
      </c>
      <c r="D809" s="39" t="s">
        <v>1161</v>
      </c>
      <c r="E809" s="39" t="s">
        <v>1160</v>
      </c>
      <c r="F809" s="40">
        <v>56.604199000000001</v>
      </c>
      <c r="G809" s="41">
        <v>-120.37780100000001</v>
      </c>
      <c r="H809" s="34"/>
      <c r="I809" s="34"/>
      <c r="J809" s="80"/>
      <c r="K809" s="81"/>
      <c r="L809" s="55"/>
      <c r="M809" s="86"/>
      <c r="N809" s="55"/>
      <c r="O809" s="55"/>
      <c r="P809" s="54"/>
      <c r="Q809" s="59"/>
      <c r="U809" s="62" t="str">
        <f>IF(OR(ISBLANK(H809),ISBLANK(J809),ISBLANK(#REF!)), "",(H809*J809/#REF!))</f>
        <v/>
      </c>
      <c r="V809" s="62" t="str">
        <f>IF(OR(ISBLANK(I809),ISBLANK(K809),ISBLANK(#REF!)), "", (I809*K809/#REF!))</f>
        <v/>
      </c>
      <c r="W809" s="62" t="str">
        <f t="shared" si="24"/>
        <v/>
      </c>
      <c r="X809" s="63" t="str">
        <f>IF(COUNT(#REF!,W809)=2,#REF!-W809, "")</f>
        <v/>
      </c>
      <c r="Z809" s="36" t="str">
        <f t="shared" si="25"/>
        <v/>
      </c>
    </row>
    <row r="810" spans="2:26" x14ac:dyDescent="0.25">
      <c r="B810" s="38">
        <v>8878</v>
      </c>
      <c r="C810" s="39" t="s">
        <v>732</v>
      </c>
      <c r="D810" s="39" t="s">
        <v>1161</v>
      </c>
      <c r="E810" s="39" t="s">
        <v>1160</v>
      </c>
      <c r="F810" s="40">
        <v>54.137203999999997</v>
      </c>
      <c r="G810" s="41">
        <v>-130.160619</v>
      </c>
      <c r="H810" s="34"/>
      <c r="I810" s="34"/>
      <c r="J810" s="80"/>
      <c r="K810" s="81"/>
      <c r="L810" s="55"/>
      <c r="M810" s="86"/>
      <c r="N810" s="55"/>
      <c r="O810" s="55"/>
      <c r="P810" s="54"/>
      <c r="Q810" s="59"/>
      <c r="U810" s="62" t="str">
        <f>IF(OR(ISBLANK(H810),ISBLANK(J810),ISBLANK(#REF!)), "",(H810*J810/#REF!))</f>
        <v/>
      </c>
      <c r="V810" s="62" t="str">
        <f>IF(OR(ISBLANK(I810),ISBLANK(K810),ISBLANK(#REF!)), "", (I810*K810/#REF!))</f>
        <v/>
      </c>
      <c r="W810" s="62" t="str">
        <f t="shared" si="24"/>
        <v/>
      </c>
      <c r="X810" s="63" t="str">
        <f>IF(COUNT(#REF!,W810)=2,#REF!-W810, "")</f>
        <v/>
      </c>
      <c r="Z810" s="36" t="str">
        <f t="shared" si="25"/>
        <v/>
      </c>
    </row>
    <row r="811" spans="2:26" x14ac:dyDescent="0.25">
      <c r="B811" s="38">
        <v>7993</v>
      </c>
      <c r="C811" s="39" t="s">
        <v>733</v>
      </c>
      <c r="D811" s="39" t="s">
        <v>1161</v>
      </c>
      <c r="E811" s="39" t="s">
        <v>1161</v>
      </c>
      <c r="F811" s="40">
        <v>49.031095999999998</v>
      </c>
      <c r="G811" s="41">
        <v>-119.46480200000001</v>
      </c>
      <c r="H811" s="34"/>
      <c r="I811" s="34"/>
      <c r="J811" s="80"/>
      <c r="K811" s="81"/>
      <c r="L811" s="55"/>
      <c r="M811" s="86"/>
      <c r="N811" s="55"/>
      <c r="O811" s="55"/>
      <c r="P811" s="54"/>
      <c r="Q811" s="59"/>
      <c r="U811" s="62" t="str">
        <f>IF(OR(ISBLANK(H811),ISBLANK(J811),ISBLANK(#REF!)), "",(H811*J811/#REF!))</f>
        <v/>
      </c>
      <c r="V811" s="62" t="str">
        <f>IF(OR(ISBLANK(I811),ISBLANK(K811),ISBLANK(#REF!)), "", (I811*K811/#REF!))</f>
        <v/>
      </c>
      <c r="W811" s="62" t="str">
        <f t="shared" si="24"/>
        <v/>
      </c>
      <c r="X811" s="63" t="str">
        <f>IF(COUNT(#REF!,W811)=2,#REF!-W811, "")</f>
        <v/>
      </c>
      <c r="Z811" s="36" t="str">
        <f t="shared" si="25"/>
        <v/>
      </c>
    </row>
    <row r="812" spans="2:26" x14ac:dyDescent="0.25">
      <c r="B812" s="38">
        <v>50596</v>
      </c>
      <c r="C812" s="39" t="s">
        <v>733</v>
      </c>
      <c r="D812" s="39" t="s">
        <v>1160</v>
      </c>
      <c r="E812" s="39" t="s">
        <v>1161</v>
      </c>
      <c r="F812" s="40">
        <v>49.184677743000002</v>
      </c>
      <c r="G812" s="41">
        <v>-119.536597194</v>
      </c>
      <c r="H812" s="34"/>
      <c r="I812" s="34"/>
      <c r="J812" s="80"/>
      <c r="K812" s="81"/>
      <c r="L812" s="55"/>
      <c r="M812" s="86"/>
      <c r="N812" s="55"/>
      <c r="O812" s="55"/>
      <c r="P812" s="54"/>
      <c r="Q812" s="59"/>
      <c r="U812" s="62" t="str">
        <f>IF(OR(ISBLANK(H812),ISBLANK(J812),ISBLANK(#REF!)), "",(H812*J812/#REF!))</f>
        <v/>
      </c>
      <c r="V812" s="62" t="str">
        <f>IF(OR(ISBLANK(I812),ISBLANK(K812),ISBLANK(#REF!)), "", (I812*K812/#REF!))</f>
        <v/>
      </c>
      <c r="W812" s="62" t="str">
        <f t="shared" si="24"/>
        <v/>
      </c>
      <c r="X812" s="63" t="str">
        <f>IF(COUNT(#REF!,W812)=2,#REF!-W812, "")</f>
        <v/>
      </c>
      <c r="Z812" s="36">
        <f t="shared" si="25"/>
        <v>0</v>
      </c>
    </row>
    <row r="813" spans="2:26" x14ac:dyDescent="0.25">
      <c r="B813" s="38">
        <v>50541</v>
      </c>
      <c r="C813" s="39" t="s">
        <v>734</v>
      </c>
      <c r="D813" s="39" t="s">
        <v>1160</v>
      </c>
      <c r="E813" s="39" t="s">
        <v>1160</v>
      </c>
      <c r="F813" s="40">
        <v>51.680112586</v>
      </c>
      <c r="G813" s="41">
        <v>-127.23206379</v>
      </c>
      <c r="H813" s="34"/>
      <c r="I813" s="34"/>
      <c r="J813" s="80"/>
      <c r="K813" s="81"/>
      <c r="L813" s="55"/>
      <c r="M813" s="86"/>
      <c r="N813" s="55"/>
      <c r="O813" s="55"/>
      <c r="P813" s="54"/>
      <c r="Q813" s="59"/>
      <c r="U813" s="62" t="str">
        <f>IF(OR(ISBLANK(H813),ISBLANK(J813),ISBLANK(#REF!)), "",(H813*J813/#REF!))</f>
        <v/>
      </c>
      <c r="V813" s="62" t="str">
        <f>IF(OR(ISBLANK(I813),ISBLANK(K813),ISBLANK(#REF!)), "", (I813*K813/#REF!))</f>
        <v/>
      </c>
      <c r="W813" s="62" t="str">
        <f t="shared" si="24"/>
        <v/>
      </c>
      <c r="X813" s="63" t="str">
        <f>IF(COUNT(#REF!,W813)=2,#REF!-W813, "")</f>
        <v/>
      </c>
      <c r="Z813" s="36">
        <f t="shared" si="25"/>
        <v>0</v>
      </c>
    </row>
    <row r="814" spans="2:26" x14ac:dyDescent="0.25">
      <c r="B814" s="38">
        <v>9057</v>
      </c>
      <c r="C814" s="39" t="s">
        <v>735</v>
      </c>
      <c r="D814" s="39" t="s">
        <v>1161</v>
      </c>
      <c r="E814" s="39" t="s">
        <v>1160</v>
      </c>
      <c r="F814" s="40">
        <v>50.316879</v>
      </c>
      <c r="G814" s="41">
        <v>-125.214114</v>
      </c>
      <c r="H814" s="34"/>
      <c r="I814" s="34"/>
      <c r="J814" s="80"/>
      <c r="K814" s="81"/>
      <c r="L814" s="55"/>
      <c r="M814" s="86"/>
      <c r="N814" s="55"/>
      <c r="O814" s="55"/>
      <c r="P814" s="54"/>
      <c r="Q814" s="59"/>
      <c r="U814" s="62" t="str">
        <f>IF(OR(ISBLANK(H814),ISBLANK(J814),ISBLANK(#REF!)), "",(H814*J814/#REF!))</f>
        <v/>
      </c>
      <c r="V814" s="62" t="str">
        <f>IF(OR(ISBLANK(I814),ISBLANK(K814),ISBLANK(#REF!)), "", (I814*K814/#REF!))</f>
        <v/>
      </c>
      <c r="W814" s="62" t="str">
        <f t="shared" si="24"/>
        <v/>
      </c>
      <c r="X814" s="63" t="str">
        <f>IF(COUNT(#REF!,W814)=2,#REF!-W814, "")</f>
        <v/>
      </c>
      <c r="Z814" s="36" t="str">
        <f t="shared" si="25"/>
        <v/>
      </c>
    </row>
    <row r="815" spans="2:26" x14ac:dyDescent="0.25">
      <c r="B815" s="38">
        <v>8148</v>
      </c>
      <c r="C815" s="39" t="s">
        <v>736</v>
      </c>
      <c r="D815" s="39" t="s">
        <v>1161</v>
      </c>
      <c r="E815" s="39" t="s">
        <v>1161</v>
      </c>
      <c r="F815" s="40">
        <v>50.111075999999997</v>
      </c>
      <c r="G815" s="41">
        <v>-119.367611</v>
      </c>
      <c r="H815" s="34"/>
      <c r="I815" s="34"/>
      <c r="J815" s="80"/>
      <c r="K815" s="81"/>
      <c r="L815" s="55"/>
      <c r="M815" s="86"/>
      <c r="N815" s="55"/>
      <c r="O815" s="55"/>
      <c r="P815" s="54"/>
      <c r="Q815" s="59"/>
      <c r="U815" s="62" t="str">
        <f>IF(OR(ISBLANK(H815),ISBLANK(J815),ISBLANK(#REF!)), "",(H815*J815/#REF!))</f>
        <v/>
      </c>
      <c r="V815" s="62" t="str">
        <f>IF(OR(ISBLANK(I815),ISBLANK(K815),ISBLANK(#REF!)), "", (I815*K815/#REF!))</f>
        <v/>
      </c>
      <c r="W815" s="62" t="str">
        <f t="shared" si="24"/>
        <v/>
      </c>
      <c r="X815" s="63" t="str">
        <f>IF(COUNT(#REF!,W815)=2,#REF!-W815, "")</f>
        <v/>
      </c>
      <c r="Z815" s="36" t="str">
        <f t="shared" si="25"/>
        <v/>
      </c>
    </row>
    <row r="816" spans="2:26" x14ac:dyDescent="0.25">
      <c r="B816" s="38">
        <v>8746</v>
      </c>
      <c r="C816" s="39" t="s">
        <v>737</v>
      </c>
      <c r="D816" s="39" t="s">
        <v>1161</v>
      </c>
      <c r="E816" s="39" t="s">
        <v>1161</v>
      </c>
      <c r="F816" s="40">
        <v>49.873750000000001</v>
      </c>
      <c r="G816" s="41">
        <v>-125.129065</v>
      </c>
      <c r="H816" s="34"/>
      <c r="I816" s="34"/>
      <c r="J816" s="80"/>
      <c r="K816" s="81"/>
      <c r="L816" s="55"/>
      <c r="M816" s="86"/>
      <c r="N816" s="55"/>
      <c r="O816" s="55"/>
      <c r="P816" s="54"/>
      <c r="Q816" s="59"/>
      <c r="U816" s="62" t="str">
        <f>IF(OR(ISBLANK(H816),ISBLANK(J816),ISBLANK(#REF!)), "",(H816*J816/#REF!))</f>
        <v/>
      </c>
      <c r="V816" s="62" t="str">
        <f>IF(OR(ISBLANK(I816),ISBLANK(K816),ISBLANK(#REF!)), "", (I816*K816/#REF!))</f>
        <v/>
      </c>
      <c r="W816" s="62" t="str">
        <f t="shared" si="24"/>
        <v/>
      </c>
      <c r="X816" s="63" t="str">
        <f>IF(COUNT(#REF!,W816)=2,#REF!-W816, "")</f>
        <v/>
      </c>
      <c r="Z816" s="36" t="str">
        <f t="shared" si="25"/>
        <v/>
      </c>
    </row>
    <row r="817" spans="2:26" x14ac:dyDescent="0.25">
      <c r="B817" s="38">
        <v>50658</v>
      </c>
      <c r="C817" s="39" t="s">
        <v>738</v>
      </c>
      <c r="D817" s="39" t="s">
        <v>1160</v>
      </c>
      <c r="E817" s="39" t="s">
        <v>1160</v>
      </c>
      <c r="F817" s="40">
        <v>48.576773609</v>
      </c>
      <c r="G817" s="41">
        <v>-124.407701127</v>
      </c>
      <c r="H817" s="34"/>
      <c r="I817" s="34"/>
      <c r="J817" s="80"/>
      <c r="K817" s="81"/>
      <c r="L817" s="55"/>
      <c r="M817" s="86"/>
      <c r="N817" s="55"/>
      <c r="O817" s="55"/>
      <c r="P817" s="54"/>
      <c r="Q817" s="59"/>
      <c r="U817" s="62" t="str">
        <f>IF(OR(ISBLANK(H817),ISBLANK(J817),ISBLANK(#REF!)), "",(H817*J817/#REF!))</f>
        <v/>
      </c>
      <c r="V817" s="62" t="str">
        <f>IF(OR(ISBLANK(I817),ISBLANK(K817),ISBLANK(#REF!)), "", (I817*K817/#REF!))</f>
        <v/>
      </c>
      <c r="W817" s="62" t="str">
        <f t="shared" si="24"/>
        <v/>
      </c>
      <c r="X817" s="63" t="str">
        <f>IF(COUNT(#REF!,W817)=2,#REF!-W817, "")</f>
        <v/>
      </c>
      <c r="Z817" s="36">
        <f t="shared" si="25"/>
        <v>0</v>
      </c>
    </row>
    <row r="818" spans="2:26" x14ac:dyDescent="0.25">
      <c r="B818" s="38">
        <v>8018</v>
      </c>
      <c r="C818" s="39" t="s">
        <v>739</v>
      </c>
      <c r="D818" s="39" t="s">
        <v>1161</v>
      </c>
      <c r="E818" s="39" t="s">
        <v>1160</v>
      </c>
      <c r="F818" s="40">
        <v>50.458333000000003</v>
      </c>
      <c r="G818" s="41">
        <v>-116.2375</v>
      </c>
      <c r="H818" s="34"/>
      <c r="I818" s="34"/>
      <c r="J818" s="80"/>
      <c r="K818" s="81"/>
      <c r="L818" s="55"/>
      <c r="M818" s="86"/>
      <c r="N818" s="55"/>
      <c r="O818" s="55"/>
      <c r="P818" s="54"/>
      <c r="Q818" s="59"/>
      <c r="U818" s="62" t="str">
        <f>IF(OR(ISBLANK(H818),ISBLANK(J818),ISBLANK(#REF!)), "",(H818*J818/#REF!))</f>
        <v/>
      </c>
      <c r="V818" s="62" t="str">
        <f>IF(OR(ISBLANK(I818),ISBLANK(K818),ISBLANK(#REF!)), "", (I818*K818/#REF!))</f>
        <v/>
      </c>
      <c r="W818" s="62" t="str">
        <f t="shared" si="24"/>
        <v/>
      </c>
      <c r="X818" s="63" t="str">
        <f>IF(COUNT(#REF!,W818)=2,#REF!-W818, "")</f>
        <v/>
      </c>
      <c r="Z818" s="36" t="str">
        <f t="shared" si="25"/>
        <v/>
      </c>
    </row>
    <row r="819" spans="2:26" x14ac:dyDescent="0.25">
      <c r="B819" s="38">
        <v>7983</v>
      </c>
      <c r="C819" s="39" t="s">
        <v>740</v>
      </c>
      <c r="D819" s="39" t="s">
        <v>1161</v>
      </c>
      <c r="E819" s="39" t="s">
        <v>1160</v>
      </c>
      <c r="F819" s="40">
        <v>49.172462000000003</v>
      </c>
      <c r="G819" s="41">
        <v>-117.493484</v>
      </c>
      <c r="H819" s="34"/>
      <c r="I819" s="34"/>
      <c r="J819" s="80"/>
      <c r="K819" s="81"/>
      <c r="L819" s="55"/>
      <c r="M819" s="86"/>
      <c r="N819" s="55"/>
      <c r="O819" s="55"/>
      <c r="P819" s="54"/>
      <c r="Q819" s="59"/>
      <c r="U819" s="62" t="str">
        <f>IF(OR(ISBLANK(H819),ISBLANK(J819),ISBLANK(#REF!)), "",(H819*J819/#REF!))</f>
        <v/>
      </c>
      <c r="V819" s="62" t="str">
        <f>IF(OR(ISBLANK(I819),ISBLANK(K819),ISBLANK(#REF!)), "", (I819*K819/#REF!))</f>
        <v/>
      </c>
      <c r="W819" s="62" t="str">
        <f t="shared" si="24"/>
        <v/>
      </c>
      <c r="X819" s="63" t="str">
        <f>IF(COUNT(#REF!,W819)=2,#REF!-W819, "")</f>
        <v/>
      </c>
      <c r="Z819" s="36" t="str">
        <f t="shared" si="25"/>
        <v/>
      </c>
    </row>
    <row r="820" spans="2:26" x14ac:dyDescent="0.25">
      <c r="B820" s="38">
        <v>8709</v>
      </c>
      <c r="C820" s="39" t="s">
        <v>741</v>
      </c>
      <c r="D820" s="39" t="s">
        <v>1161</v>
      </c>
      <c r="E820" s="39" t="s">
        <v>1161</v>
      </c>
      <c r="F820" s="40">
        <v>49.322695000000003</v>
      </c>
      <c r="G820" s="41">
        <v>-124.32666</v>
      </c>
      <c r="H820" s="34"/>
      <c r="I820" s="34"/>
      <c r="J820" s="80"/>
      <c r="K820" s="81"/>
      <c r="L820" s="55"/>
      <c r="M820" s="86"/>
      <c r="N820" s="55"/>
      <c r="O820" s="55"/>
      <c r="P820" s="54"/>
      <c r="Q820" s="59"/>
      <c r="U820" s="62" t="str">
        <f>IF(OR(ISBLANK(H820),ISBLANK(J820),ISBLANK(#REF!)), "",(H820*J820/#REF!))</f>
        <v/>
      </c>
      <c r="V820" s="62" t="str">
        <f>IF(OR(ISBLANK(I820),ISBLANK(K820),ISBLANK(#REF!)), "", (I820*K820/#REF!))</f>
        <v/>
      </c>
      <c r="W820" s="62" t="str">
        <f t="shared" si="24"/>
        <v/>
      </c>
      <c r="X820" s="63" t="str">
        <f>IF(COUNT(#REF!,W820)=2,#REF!-W820, "")</f>
        <v/>
      </c>
      <c r="Z820" s="36" t="str">
        <f t="shared" si="25"/>
        <v/>
      </c>
    </row>
    <row r="821" spans="2:26" x14ac:dyDescent="0.25">
      <c r="B821" s="38">
        <v>8337</v>
      </c>
      <c r="C821" s="39" t="s">
        <v>742</v>
      </c>
      <c r="D821" s="39" t="s">
        <v>1161</v>
      </c>
      <c r="E821" s="39" t="s">
        <v>1160</v>
      </c>
      <c r="F821" s="40">
        <v>51.070818000000003</v>
      </c>
      <c r="G821" s="41">
        <v>-116.632488</v>
      </c>
      <c r="H821" s="34"/>
      <c r="I821" s="34"/>
      <c r="J821" s="80"/>
      <c r="K821" s="81"/>
      <c r="L821" s="55"/>
      <c r="M821" s="86"/>
      <c r="N821" s="55"/>
      <c r="O821" s="55"/>
      <c r="P821" s="54"/>
      <c r="Q821" s="59"/>
      <c r="U821" s="62" t="str">
        <f>IF(OR(ISBLANK(H821),ISBLANK(J821),ISBLANK(#REF!)), "",(H821*J821/#REF!))</f>
        <v/>
      </c>
      <c r="V821" s="62" t="str">
        <f>IF(OR(ISBLANK(I821),ISBLANK(K821),ISBLANK(#REF!)), "", (I821*K821/#REF!))</f>
        <v/>
      </c>
      <c r="W821" s="62" t="str">
        <f t="shared" si="24"/>
        <v/>
      </c>
      <c r="X821" s="63" t="str">
        <f>IF(COUNT(#REF!,W821)=2,#REF!-W821, "")</f>
        <v/>
      </c>
      <c r="Z821" s="36" t="str">
        <f t="shared" si="25"/>
        <v/>
      </c>
    </row>
    <row r="822" spans="2:26" x14ac:dyDescent="0.25">
      <c r="B822" s="38">
        <v>100149</v>
      </c>
      <c r="C822" s="39" t="s">
        <v>743</v>
      </c>
      <c r="D822" s="39" t="s">
        <v>1161</v>
      </c>
      <c r="E822" s="39" t="s">
        <v>1160</v>
      </c>
      <c r="F822" s="40">
        <v>49.388480559999998</v>
      </c>
      <c r="G822" s="41">
        <v>-114.679275</v>
      </c>
      <c r="H822" s="34"/>
      <c r="I822" s="34"/>
      <c r="J822" s="80"/>
      <c r="K822" s="81"/>
      <c r="L822" s="55"/>
      <c r="M822" s="86"/>
      <c r="N822" s="55"/>
      <c r="O822" s="55"/>
      <c r="P822" s="54"/>
      <c r="Q822" s="59"/>
      <c r="U822" s="62" t="str">
        <f>IF(OR(ISBLANK(H822),ISBLANK(J822),ISBLANK(#REF!)), "",(H822*J822/#REF!))</f>
        <v/>
      </c>
      <c r="V822" s="62" t="str">
        <f>IF(OR(ISBLANK(I822),ISBLANK(K822),ISBLANK(#REF!)), "", (I822*K822/#REF!))</f>
        <v/>
      </c>
      <c r="W822" s="62" t="str">
        <f t="shared" si="24"/>
        <v/>
      </c>
      <c r="X822" s="63" t="str">
        <f>IF(COUNT(#REF!,W822)=2,#REF!-W822, "")</f>
        <v/>
      </c>
      <c r="Z822" s="36" t="str">
        <f t="shared" si="25"/>
        <v/>
      </c>
    </row>
    <row r="823" spans="2:26" x14ac:dyDescent="0.25">
      <c r="B823" s="38">
        <v>100122</v>
      </c>
      <c r="C823" s="39" t="s">
        <v>744</v>
      </c>
      <c r="D823" s="39" t="s">
        <v>1161</v>
      </c>
      <c r="E823" s="39" t="s">
        <v>1160</v>
      </c>
      <c r="F823" s="40">
        <v>49.533332999999999</v>
      </c>
      <c r="G823" s="41">
        <v>-117.65</v>
      </c>
      <c r="H823" s="34"/>
      <c r="I823" s="34"/>
      <c r="J823" s="80"/>
      <c r="K823" s="81"/>
      <c r="L823" s="55"/>
      <c r="M823" s="86"/>
      <c r="N823" s="55"/>
      <c r="O823" s="55"/>
      <c r="P823" s="54"/>
      <c r="Q823" s="59"/>
      <c r="U823" s="62" t="str">
        <f>IF(OR(ISBLANK(H823),ISBLANK(J823),ISBLANK(#REF!)), "",(H823*J823/#REF!))</f>
        <v/>
      </c>
      <c r="V823" s="62" t="str">
        <f>IF(OR(ISBLANK(I823),ISBLANK(K823),ISBLANK(#REF!)), "", (I823*K823/#REF!))</f>
        <v/>
      </c>
      <c r="W823" s="62" t="str">
        <f t="shared" si="24"/>
        <v/>
      </c>
      <c r="X823" s="63" t="str">
        <f>IF(COUNT(#REF!,W823)=2,#REF!-W823, "")</f>
        <v/>
      </c>
      <c r="Z823" s="36" t="str">
        <f t="shared" si="25"/>
        <v/>
      </c>
    </row>
    <row r="824" spans="2:26" x14ac:dyDescent="0.25">
      <c r="B824" s="38">
        <v>8033</v>
      </c>
      <c r="C824" s="39" t="s">
        <v>745</v>
      </c>
      <c r="D824" s="39" t="s">
        <v>1161</v>
      </c>
      <c r="E824" s="39" t="s">
        <v>1160</v>
      </c>
      <c r="F824" s="40">
        <v>49.006680000000003</v>
      </c>
      <c r="G824" s="41">
        <v>-117.83111</v>
      </c>
      <c r="H824" s="34"/>
      <c r="I824" s="34"/>
      <c r="J824" s="80"/>
      <c r="K824" s="81"/>
      <c r="L824" s="55"/>
      <c r="M824" s="86"/>
      <c r="N824" s="55"/>
      <c r="O824" s="55"/>
      <c r="P824" s="54"/>
      <c r="Q824" s="59"/>
      <c r="U824" s="62" t="str">
        <f>IF(OR(ISBLANK(H824),ISBLANK(J824),ISBLANK(#REF!)), "",(H824*J824/#REF!))</f>
        <v/>
      </c>
      <c r="V824" s="62" t="str">
        <f>IF(OR(ISBLANK(I824),ISBLANK(K824),ISBLANK(#REF!)), "", (I824*K824/#REF!))</f>
        <v/>
      </c>
      <c r="W824" s="62" t="str">
        <f t="shared" si="24"/>
        <v/>
      </c>
      <c r="X824" s="63" t="str">
        <f>IF(COUNT(#REF!,W824)=2,#REF!-W824, "")</f>
        <v/>
      </c>
      <c r="Z824" s="36" t="str">
        <f t="shared" si="25"/>
        <v/>
      </c>
    </row>
    <row r="825" spans="2:26" x14ac:dyDescent="0.25">
      <c r="B825" s="38">
        <v>50652</v>
      </c>
      <c r="C825" s="39" t="s">
        <v>746</v>
      </c>
      <c r="D825" s="39" t="s">
        <v>1160</v>
      </c>
      <c r="E825" s="39" t="s">
        <v>1161</v>
      </c>
      <c r="F825" s="40">
        <v>48.627153456000002</v>
      </c>
      <c r="G825" s="41">
        <v>-123.458456922</v>
      </c>
      <c r="H825" s="34"/>
      <c r="I825" s="34"/>
      <c r="J825" s="80"/>
      <c r="K825" s="81"/>
      <c r="L825" s="55"/>
      <c r="M825" s="86"/>
      <c r="N825" s="55"/>
      <c r="O825" s="55"/>
      <c r="P825" s="54"/>
      <c r="Q825" s="59"/>
      <c r="U825" s="62" t="str">
        <f>IF(OR(ISBLANK(H825),ISBLANK(J825),ISBLANK(#REF!)), "",(H825*J825/#REF!))</f>
        <v/>
      </c>
      <c r="V825" s="62" t="str">
        <f>IF(OR(ISBLANK(I825),ISBLANK(K825),ISBLANK(#REF!)), "", (I825*K825/#REF!))</f>
        <v/>
      </c>
      <c r="W825" s="62" t="str">
        <f t="shared" si="24"/>
        <v/>
      </c>
      <c r="X825" s="63" t="str">
        <f>IF(COUNT(#REF!,W825)=2,#REF!-W825, "")</f>
        <v/>
      </c>
      <c r="Z825" s="36">
        <f t="shared" si="25"/>
        <v>0</v>
      </c>
    </row>
    <row r="826" spans="2:26" x14ac:dyDescent="0.25">
      <c r="B826" s="38">
        <v>50594</v>
      </c>
      <c r="C826" s="39" t="s">
        <v>747</v>
      </c>
      <c r="D826" s="39" t="s">
        <v>1160</v>
      </c>
      <c r="E826" s="39" t="s">
        <v>1160</v>
      </c>
      <c r="F826" s="40">
        <v>50.885892747</v>
      </c>
      <c r="G826" s="41">
        <v>-121.818992986</v>
      </c>
      <c r="H826" s="34"/>
      <c r="I826" s="34"/>
      <c r="J826" s="80"/>
      <c r="K826" s="81"/>
      <c r="L826" s="55"/>
      <c r="M826" s="86"/>
      <c r="N826" s="55"/>
      <c r="O826" s="55"/>
      <c r="P826" s="54"/>
      <c r="Q826" s="59"/>
      <c r="U826" s="62" t="str">
        <f>IF(OR(ISBLANK(H826),ISBLANK(J826),ISBLANK(#REF!)), "",(H826*J826/#REF!))</f>
        <v/>
      </c>
      <c r="V826" s="62" t="str">
        <f>IF(OR(ISBLANK(I826),ISBLANK(K826),ISBLANK(#REF!)), "", (I826*K826/#REF!))</f>
        <v/>
      </c>
      <c r="W826" s="62" t="str">
        <f t="shared" si="24"/>
        <v/>
      </c>
      <c r="X826" s="63" t="str">
        <f>IF(COUNT(#REF!,W826)=2,#REF!-W826, "")</f>
        <v/>
      </c>
      <c r="Z826" s="36">
        <f t="shared" si="25"/>
        <v>0</v>
      </c>
    </row>
    <row r="827" spans="2:26" x14ac:dyDescent="0.25">
      <c r="B827" s="38">
        <v>8132</v>
      </c>
      <c r="C827" s="39" t="s">
        <v>748</v>
      </c>
      <c r="D827" s="39" t="s">
        <v>1161</v>
      </c>
      <c r="E827" s="39" t="s">
        <v>1161</v>
      </c>
      <c r="F827" s="40">
        <v>49.778638000000001</v>
      </c>
      <c r="G827" s="41">
        <v>-119.736108</v>
      </c>
      <c r="H827" s="34"/>
      <c r="I827" s="34"/>
      <c r="J827" s="80"/>
      <c r="K827" s="81"/>
      <c r="L827" s="55"/>
      <c r="M827" s="86"/>
      <c r="N827" s="55"/>
      <c r="O827" s="55"/>
      <c r="P827" s="54"/>
      <c r="Q827" s="59"/>
      <c r="U827" s="62" t="str">
        <f>IF(OR(ISBLANK(H827),ISBLANK(J827),ISBLANK(#REF!)), "",(H827*J827/#REF!))</f>
        <v/>
      </c>
      <c r="V827" s="62" t="str">
        <f>IF(OR(ISBLANK(I827),ISBLANK(K827),ISBLANK(#REF!)), "", (I827*K827/#REF!))</f>
        <v/>
      </c>
      <c r="W827" s="62" t="str">
        <f t="shared" si="24"/>
        <v/>
      </c>
      <c r="X827" s="63" t="str">
        <f>IF(COUNT(#REF!,W827)=2,#REF!-W827, "")</f>
        <v/>
      </c>
      <c r="Z827" s="36" t="str">
        <f t="shared" si="25"/>
        <v/>
      </c>
    </row>
    <row r="828" spans="2:26" x14ac:dyDescent="0.25">
      <c r="B828" s="38">
        <v>8951</v>
      </c>
      <c r="C828" s="39" t="s">
        <v>749</v>
      </c>
      <c r="D828" s="39" t="s">
        <v>1161</v>
      </c>
      <c r="E828" s="39" t="s">
        <v>1160</v>
      </c>
      <c r="F828" s="40">
        <v>56.883299000000001</v>
      </c>
      <c r="G828" s="41">
        <v>-120.61669999999999</v>
      </c>
      <c r="H828" s="34"/>
      <c r="I828" s="34"/>
      <c r="J828" s="80"/>
      <c r="K828" s="81"/>
      <c r="L828" s="55"/>
      <c r="M828" s="86"/>
      <c r="N828" s="55"/>
      <c r="O828" s="55"/>
      <c r="P828" s="54"/>
      <c r="Q828" s="59"/>
      <c r="U828" s="62" t="str">
        <f>IF(OR(ISBLANK(H828),ISBLANK(J828),ISBLANK(#REF!)), "",(H828*J828/#REF!))</f>
        <v/>
      </c>
      <c r="V828" s="62" t="str">
        <f>IF(OR(ISBLANK(I828),ISBLANK(K828),ISBLANK(#REF!)), "", (I828*K828/#REF!))</f>
        <v/>
      </c>
      <c r="W828" s="62" t="str">
        <f t="shared" si="24"/>
        <v/>
      </c>
      <c r="X828" s="63" t="str">
        <f>IF(COUNT(#REF!,W828)=2,#REF!-W828, "")</f>
        <v/>
      </c>
      <c r="Z828" s="36" t="str">
        <f t="shared" si="25"/>
        <v/>
      </c>
    </row>
    <row r="829" spans="2:26" x14ac:dyDescent="0.25">
      <c r="B829" s="38">
        <v>8165</v>
      </c>
      <c r="C829" s="39" t="s">
        <v>750</v>
      </c>
      <c r="D829" s="39" t="s">
        <v>1161</v>
      </c>
      <c r="E829" s="39" t="s">
        <v>1160</v>
      </c>
      <c r="F829" s="40">
        <v>50.316699999999997</v>
      </c>
      <c r="G829" s="41">
        <v>-122.80000099999999</v>
      </c>
      <c r="H829" s="34"/>
      <c r="I829" s="34"/>
      <c r="J829" s="80"/>
      <c r="K829" s="81"/>
      <c r="L829" s="55"/>
      <c r="M829" s="86"/>
      <c r="N829" s="55"/>
      <c r="O829" s="55"/>
      <c r="P829" s="54"/>
      <c r="Q829" s="59"/>
      <c r="U829" s="62" t="str">
        <f>IF(OR(ISBLANK(H829),ISBLANK(J829),ISBLANK(#REF!)), "",(H829*J829/#REF!))</f>
        <v/>
      </c>
      <c r="V829" s="62" t="str">
        <f>IF(OR(ISBLANK(I829),ISBLANK(K829),ISBLANK(#REF!)), "", (I829*K829/#REF!))</f>
        <v/>
      </c>
      <c r="W829" s="62" t="str">
        <f t="shared" si="24"/>
        <v/>
      </c>
      <c r="X829" s="63" t="str">
        <f>IF(COUNT(#REF!,W829)=2,#REF!-W829, "")</f>
        <v/>
      </c>
      <c r="Z829" s="36" t="str">
        <f t="shared" si="25"/>
        <v/>
      </c>
    </row>
    <row r="830" spans="2:26" x14ac:dyDescent="0.25">
      <c r="B830" s="38">
        <v>8170</v>
      </c>
      <c r="C830" s="39" t="s">
        <v>751</v>
      </c>
      <c r="D830" s="39" t="s">
        <v>1161</v>
      </c>
      <c r="E830" s="39" t="s">
        <v>1160</v>
      </c>
      <c r="F830" s="40">
        <v>50.441699999999997</v>
      </c>
      <c r="G830" s="41">
        <v>-122.91670000000001</v>
      </c>
      <c r="H830" s="34"/>
      <c r="I830" s="34"/>
      <c r="J830" s="80"/>
      <c r="K830" s="81"/>
      <c r="L830" s="55"/>
      <c r="M830" s="86"/>
      <c r="N830" s="55"/>
      <c r="O830" s="55"/>
      <c r="P830" s="54"/>
      <c r="Q830" s="59"/>
      <c r="U830" s="62" t="str">
        <f>IF(OR(ISBLANK(H830),ISBLANK(J830),ISBLANK(#REF!)), "",(H830*J830/#REF!))</f>
        <v/>
      </c>
      <c r="V830" s="62" t="str">
        <f>IF(OR(ISBLANK(I830),ISBLANK(K830),ISBLANK(#REF!)), "", (I830*K830/#REF!))</f>
        <v/>
      </c>
      <c r="W830" s="62" t="str">
        <f t="shared" si="24"/>
        <v/>
      </c>
      <c r="X830" s="63" t="str">
        <f>IF(COUNT(#REF!,W830)=2,#REF!-W830, "")</f>
        <v/>
      </c>
      <c r="Z830" s="36" t="str">
        <f t="shared" si="25"/>
        <v/>
      </c>
    </row>
    <row r="831" spans="2:26" x14ac:dyDescent="0.25">
      <c r="B831" s="38">
        <v>8842</v>
      </c>
      <c r="C831" s="39" t="s">
        <v>752</v>
      </c>
      <c r="D831" s="39" t="s">
        <v>1161</v>
      </c>
      <c r="E831" s="39" t="s">
        <v>1160</v>
      </c>
      <c r="F831" s="40">
        <v>54.516700999999998</v>
      </c>
      <c r="G831" s="41">
        <v>-125.71669900000001</v>
      </c>
      <c r="H831" s="34"/>
      <c r="I831" s="34"/>
      <c r="J831" s="80"/>
      <c r="K831" s="81"/>
      <c r="L831" s="55"/>
      <c r="M831" s="86"/>
      <c r="N831" s="55"/>
      <c r="O831" s="55"/>
      <c r="P831" s="54"/>
      <c r="Q831" s="59"/>
      <c r="U831" s="62" t="str">
        <f>IF(OR(ISBLANK(H831),ISBLANK(J831),ISBLANK(#REF!)), "",(H831*J831/#REF!))</f>
        <v/>
      </c>
      <c r="V831" s="62" t="str">
        <f>IF(OR(ISBLANK(I831),ISBLANK(K831),ISBLANK(#REF!)), "", (I831*K831/#REF!))</f>
        <v/>
      </c>
      <c r="W831" s="62" t="str">
        <f t="shared" si="24"/>
        <v/>
      </c>
      <c r="X831" s="63" t="str">
        <f>IF(COUNT(#REF!,W831)=2,#REF!-W831, "")</f>
        <v/>
      </c>
      <c r="Z831" s="36" t="str">
        <f t="shared" si="25"/>
        <v/>
      </c>
    </row>
    <row r="832" spans="2:26" x14ac:dyDescent="0.25">
      <c r="B832" s="38">
        <v>50650</v>
      </c>
      <c r="C832" s="39" t="s">
        <v>753</v>
      </c>
      <c r="D832" s="39" t="s">
        <v>1160</v>
      </c>
      <c r="E832" s="39" t="s">
        <v>1160</v>
      </c>
      <c r="F832" s="40">
        <v>48.971491630000003</v>
      </c>
      <c r="G832" s="41">
        <v>-123.65839377499999</v>
      </c>
      <c r="H832" s="34"/>
      <c r="I832" s="34"/>
      <c r="J832" s="80"/>
      <c r="K832" s="81"/>
      <c r="L832" s="55"/>
      <c r="M832" s="86"/>
      <c r="N832" s="55"/>
      <c r="O832" s="55"/>
      <c r="P832" s="54"/>
      <c r="Q832" s="59"/>
      <c r="U832" s="62" t="str">
        <f>IF(OR(ISBLANK(H832),ISBLANK(J832),ISBLANK(#REF!)), "",(H832*J832/#REF!))</f>
        <v/>
      </c>
      <c r="V832" s="62" t="str">
        <f>IF(OR(ISBLANK(I832),ISBLANK(K832),ISBLANK(#REF!)), "", (I832*K832/#REF!))</f>
        <v/>
      </c>
      <c r="W832" s="62" t="str">
        <f t="shared" si="24"/>
        <v/>
      </c>
      <c r="X832" s="63" t="str">
        <f>IF(COUNT(#REF!,W832)=2,#REF!-W832, "")</f>
        <v/>
      </c>
      <c r="Z832" s="36">
        <f t="shared" si="25"/>
        <v>0</v>
      </c>
    </row>
    <row r="833" spans="2:26" x14ac:dyDescent="0.25">
      <c r="B833" s="38">
        <v>8416</v>
      </c>
      <c r="C833" s="39" t="s">
        <v>754</v>
      </c>
      <c r="D833" s="39" t="s">
        <v>1161</v>
      </c>
      <c r="E833" s="39" t="s">
        <v>1160</v>
      </c>
      <c r="F833" s="40">
        <v>53.847405000000002</v>
      </c>
      <c r="G833" s="41">
        <v>-121.28352099999999</v>
      </c>
      <c r="H833" s="34"/>
      <c r="I833" s="34"/>
      <c r="J833" s="80"/>
      <c r="K833" s="81"/>
      <c r="L833" s="55"/>
      <c r="M833" s="86"/>
      <c r="N833" s="55"/>
      <c r="O833" s="55"/>
      <c r="P833" s="54"/>
      <c r="Q833" s="59"/>
      <c r="U833" s="62" t="str">
        <f>IF(OR(ISBLANK(H833),ISBLANK(J833),ISBLANK(#REF!)), "",(H833*J833/#REF!))</f>
        <v/>
      </c>
      <c r="V833" s="62" t="str">
        <f>IF(OR(ISBLANK(I833),ISBLANK(K833),ISBLANK(#REF!)), "", (I833*K833/#REF!))</f>
        <v/>
      </c>
      <c r="W833" s="62" t="str">
        <f t="shared" si="24"/>
        <v/>
      </c>
      <c r="X833" s="63" t="str">
        <f>IF(COUNT(#REF!,W833)=2,#REF!-W833, "")</f>
        <v/>
      </c>
      <c r="Z833" s="36" t="str">
        <f t="shared" si="25"/>
        <v/>
      </c>
    </row>
    <row r="834" spans="2:26" x14ac:dyDescent="0.25">
      <c r="B834" s="38">
        <v>8001</v>
      </c>
      <c r="C834" s="39" t="s">
        <v>755</v>
      </c>
      <c r="D834" s="39" t="s">
        <v>1161</v>
      </c>
      <c r="E834" s="39" t="s">
        <v>1161</v>
      </c>
      <c r="F834" s="40">
        <v>49.482156000000003</v>
      </c>
      <c r="G834" s="41">
        <v>-119.584947</v>
      </c>
      <c r="H834" s="34"/>
      <c r="I834" s="34"/>
      <c r="J834" s="80"/>
      <c r="K834" s="81"/>
      <c r="L834" s="55"/>
      <c r="M834" s="86"/>
      <c r="N834" s="55"/>
      <c r="O834" s="55"/>
      <c r="P834" s="54"/>
      <c r="Q834" s="59"/>
      <c r="U834" s="62" t="str">
        <f>IF(OR(ISBLANK(H834),ISBLANK(J834),ISBLANK(#REF!)), "",(H834*J834/#REF!))</f>
        <v/>
      </c>
      <c r="V834" s="62" t="str">
        <f>IF(OR(ISBLANK(I834),ISBLANK(K834),ISBLANK(#REF!)), "", (I834*K834/#REF!))</f>
        <v/>
      </c>
      <c r="W834" s="62" t="str">
        <f t="shared" si="24"/>
        <v/>
      </c>
      <c r="X834" s="63" t="str">
        <f>IF(COUNT(#REF!,W834)=2,#REF!-W834, "")</f>
        <v/>
      </c>
      <c r="Z834" s="36" t="str">
        <f t="shared" si="25"/>
        <v/>
      </c>
    </row>
    <row r="835" spans="2:26" x14ac:dyDescent="0.25">
      <c r="B835" s="38">
        <v>50597</v>
      </c>
      <c r="C835" s="39" t="s">
        <v>755</v>
      </c>
      <c r="D835" s="39" t="s">
        <v>1160</v>
      </c>
      <c r="E835" s="39" t="s">
        <v>1161</v>
      </c>
      <c r="F835" s="40">
        <v>49.491368080000001</v>
      </c>
      <c r="G835" s="41">
        <v>-119.64476284200001</v>
      </c>
      <c r="H835" s="34"/>
      <c r="I835" s="34"/>
      <c r="J835" s="80"/>
      <c r="K835" s="81"/>
      <c r="L835" s="55"/>
      <c r="M835" s="86"/>
      <c r="N835" s="55"/>
      <c r="O835" s="55"/>
      <c r="P835" s="54"/>
      <c r="Q835" s="59"/>
      <c r="U835" s="62" t="str">
        <f>IF(OR(ISBLANK(H835),ISBLANK(J835),ISBLANK(#REF!)), "",(H835*J835/#REF!))</f>
        <v/>
      </c>
      <c r="V835" s="62" t="str">
        <f>IF(OR(ISBLANK(I835),ISBLANK(K835),ISBLANK(#REF!)), "", (I835*K835/#REF!))</f>
        <v/>
      </c>
      <c r="W835" s="62" t="str">
        <f t="shared" si="24"/>
        <v/>
      </c>
      <c r="X835" s="63" t="str">
        <f>IF(COUNT(#REF!,W835)=2,#REF!-W835, "")</f>
        <v/>
      </c>
      <c r="Z835" s="36">
        <f t="shared" si="25"/>
        <v>0</v>
      </c>
    </row>
    <row r="836" spans="2:26" x14ac:dyDescent="0.25">
      <c r="B836" s="38">
        <v>8792</v>
      </c>
      <c r="C836" s="39" t="s">
        <v>756</v>
      </c>
      <c r="D836" s="39" t="s">
        <v>1161</v>
      </c>
      <c r="E836" s="39" t="s">
        <v>1160</v>
      </c>
      <c r="F836" s="40">
        <v>54.520180000000003</v>
      </c>
      <c r="G836" s="41">
        <v>-126.440459</v>
      </c>
      <c r="H836" s="34"/>
      <c r="I836" s="34"/>
      <c r="J836" s="80"/>
      <c r="K836" s="81"/>
      <c r="L836" s="55"/>
      <c r="M836" s="86"/>
      <c r="N836" s="55"/>
      <c r="O836" s="55"/>
      <c r="P836" s="54"/>
      <c r="Q836" s="59"/>
      <c r="U836" s="62" t="str">
        <f>IF(OR(ISBLANK(H836),ISBLANK(J836),ISBLANK(#REF!)), "",(H836*J836/#REF!))</f>
        <v/>
      </c>
      <c r="V836" s="62" t="str">
        <f>IF(OR(ISBLANK(I836),ISBLANK(K836),ISBLANK(#REF!)), "", (I836*K836/#REF!))</f>
        <v/>
      </c>
      <c r="W836" s="62" t="str">
        <f t="shared" si="24"/>
        <v/>
      </c>
      <c r="X836" s="63" t="str">
        <f>IF(COUNT(#REF!,W836)=2,#REF!-W836, "")</f>
        <v/>
      </c>
      <c r="Z836" s="36" t="str">
        <f t="shared" si="25"/>
        <v/>
      </c>
    </row>
    <row r="837" spans="2:26" x14ac:dyDescent="0.25">
      <c r="B837" s="38">
        <v>100117</v>
      </c>
      <c r="C837" s="39" t="s">
        <v>757</v>
      </c>
      <c r="D837" s="39" t="s">
        <v>1161</v>
      </c>
      <c r="E837" s="39" t="s">
        <v>1160</v>
      </c>
      <c r="F837" s="40">
        <v>49.658333329999998</v>
      </c>
      <c r="G837" s="41">
        <v>-117.51111109999999</v>
      </c>
      <c r="H837" s="34"/>
      <c r="I837" s="34"/>
      <c r="J837" s="80"/>
      <c r="K837" s="81"/>
      <c r="L837" s="55"/>
      <c r="M837" s="86"/>
      <c r="N837" s="55"/>
      <c r="O837" s="55"/>
      <c r="P837" s="54"/>
      <c r="Q837" s="59"/>
      <c r="U837" s="62" t="str">
        <f>IF(OR(ISBLANK(H837),ISBLANK(J837),ISBLANK(#REF!)), "",(H837*J837/#REF!))</f>
        <v/>
      </c>
      <c r="V837" s="62" t="str">
        <f>IF(OR(ISBLANK(I837),ISBLANK(K837),ISBLANK(#REF!)), "", (I837*K837/#REF!))</f>
        <v/>
      </c>
      <c r="W837" s="62" t="str">
        <f t="shared" si="24"/>
        <v/>
      </c>
      <c r="X837" s="63" t="str">
        <f>IF(COUNT(#REF!,W837)=2,#REF!-W837, "")</f>
        <v/>
      </c>
      <c r="Z837" s="36" t="str">
        <f t="shared" si="25"/>
        <v/>
      </c>
    </row>
    <row r="838" spans="2:26" x14ac:dyDescent="0.25">
      <c r="B838" s="38">
        <v>50586</v>
      </c>
      <c r="C838" s="39" t="s">
        <v>758</v>
      </c>
      <c r="D838" s="39" t="s">
        <v>1160</v>
      </c>
      <c r="E838" s="39" t="s">
        <v>1160</v>
      </c>
      <c r="F838" s="40">
        <v>49.293865117000003</v>
      </c>
      <c r="G838" s="41">
        <v>-121.657945525</v>
      </c>
      <c r="H838" s="34"/>
      <c r="I838" s="34"/>
      <c r="J838" s="80"/>
      <c r="K838" s="81"/>
      <c r="L838" s="55"/>
      <c r="M838" s="86"/>
      <c r="N838" s="55"/>
      <c r="O838" s="55"/>
      <c r="P838" s="54"/>
      <c r="Q838" s="59"/>
      <c r="U838" s="62" t="str">
        <f>IF(OR(ISBLANK(H838),ISBLANK(J838),ISBLANK(#REF!)), "",(H838*J838/#REF!))</f>
        <v/>
      </c>
      <c r="V838" s="62" t="str">
        <f>IF(OR(ISBLANK(I838),ISBLANK(K838),ISBLANK(#REF!)), "", (I838*K838/#REF!))</f>
        <v/>
      </c>
      <c r="W838" s="62" t="str">
        <f t="shared" si="24"/>
        <v/>
      </c>
      <c r="X838" s="63" t="str">
        <f>IF(COUNT(#REF!,W838)=2,#REF!-W838, "")</f>
        <v/>
      </c>
      <c r="Z838" s="36">
        <f t="shared" si="25"/>
        <v>0</v>
      </c>
    </row>
    <row r="839" spans="2:26" x14ac:dyDescent="0.25">
      <c r="B839" s="38">
        <v>9052</v>
      </c>
      <c r="C839" s="39" t="s">
        <v>759</v>
      </c>
      <c r="D839" s="39" t="s">
        <v>1161</v>
      </c>
      <c r="E839" s="39" t="s">
        <v>1160</v>
      </c>
      <c r="F839" s="40">
        <v>50.545928000000004</v>
      </c>
      <c r="G839" s="41">
        <v>-125.356483</v>
      </c>
      <c r="H839" s="34"/>
      <c r="I839" s="34"/>
      <c r="J839" s="80"/>
      <c r="K839" s="81"/>
      <c r="L839" s="55"/>
      <c r="M839" s="86"/>
      <c r="N839" s="55"/>
      <c r="O839" s="55"/>
      <c r="P839" s="54"/>
      <c r="Q839" s="59"/>
      <c r="U839" s="62" t="str">
        <f>IF(OR(ISBLANK(H839),ISBLANK(J839),ISBLANK(#REF!)), "",(H839*J839/#REF!))</f>
        <v/>
      </c>
      <c r="V839" s="62" t="str">
        <f>IF(OR(ISBLANK(I839),ISBLANK(K839),ISBLANK(#REF!)), "", (I839*K839/#REF!))</f>
        <v/>
      </c>
      <c r="W839" s="62" t="str">
        <f t="shared" si="24"/>
        <v/>
      </c>
      <c r="X839" s="63" t="str">
        <f>IF(COUNT(#REF!,W839)=2,#REF!-W839, "")</f>
        <v/>
      </c>
      <c r="Z839" s="36" t="str">
        <f t="shared" si="25"/>
        <v/>
      </c>
    </row>
    <row r="840" spans="2:26" x14ac:dyDescent="0.25">
      <c r="B840" s="38">
        <v>8367</v>
      </c>
      <c r="C840" s="39" t="s">
        <v>760</v>
      </c>
      <c r="D840" s="39" t="s">
        <v>1161</v>
      </c>
      <c r="E840" s="39" t="s">
        <v>1160</v>
      </c>
      <c r="F840" s="40">
        <v>50.726422999999997</v>
      </c>
      <c r="G840" s="41">
        <v>-120.03621699999999</v>
      </c>
      <c r="H840" s="34"/>
      <c r="I840" s="34"/>
      <c r="J840" s="80"/>
      <c r="K840" s="81"/>
      <c r="L840" s="55"/>
      <c r="M840" s="86"/>
      <c r="N840" s="55"/>
      <c r="O840" s="55"/>
      <c r="P840" s="54"/>
      <c r="Q840" s="59"/>
      <c r="U840" s="62" t="str">
        <f>IF(OR(ISBLANK(H840),ISBLANK(J840),ISBLANK(#REF!)), "",(H840*J840/#REF!))</f>
        <v/>
      </c>
      <c r="V840" s="62" t="str">
        <f>IF(OR(ISBLANK(I840),ISBLANK(K840),ISBLANK(#REF!)), "", (I840*K840/#REF!))</f>
        <v/>
      </c>
      <c r="W840" s="62" t="str">
        <f t="shared" si="24"/>
        <v/>
      </c>
      <c r="X840" s="63" t="str">
        <f>IF(COUNT(#REF!,W840)=2,#REF!-W840, "")</f>
        <v/>
      </c>
      <c r="Z840" s="36" t="str">
        <f t="shared" si="25"/>
        <v/>
      </c>
    </row>
    <row r="841" spans="2:26" x14ac:dyDescent="0.25">
      <c r="B841" s="38">
        <v>8805</v>
      </c>
      <c r="C841" s="39" t="s">
        <v>761</v>
      </c>
      <c r="D841" s="39" t="s">
        <v>1160</v>
      </c>
      <c r="E841" s="39" t="s">
        <v>1160</v>
      </c>
      <c r="F841" s="40">
        <v>54.570593000000002</v>
      </c>
      <c r="G841" s="41">
        <v>-124.493298</v>
      </c>
      <c r="H841" s="34"/>
      <c r="I841" s="34"/>
      <c r="J841" s="80"/>
      <c r="K841" s="81"/>
      <c r="L841" s="55"/>
      <c r="M841" s="86"/>
      <c r="N841" s="55"/>
      <c r="O841" s="55"/>
      <c r="P841" s="54"/>
      <c r="Q841" s="59"/>
      <c r="U841" s="62" t="str">
        <f>IF(OR(ISBLANK(H841),ISBLANK(J841),ISBLANK(#REF!)), "",(H841*J841/#REF!))</f>
        <v/>
      </c>
      <c r="V841" s="62" t="str">
        <f>IF(OR(ISBLANK(I841),ISBLANK(K841),ISBLANK(#REF!)), "", (I841*K841/#REF!))</f>
        <v/>
      </c>
      <c r="W841" s="62" t="str">
        <f t="shared" si="24"/>
        <v/>
      </c>
      <c r="X841" s="63" t="str">
        <f>IF(COUNT(#REF!,W841)=2,#REF!-W841, "")</f>
        <v/>
      </c>
      <c r="Z841" s="36">
        <f t="shared" si="25"/>
        <v>0</v>
      </c>
    </row>
    <row r="842" spans="2:26" x14ac:dyDescent="0.25">
      <c r="B842" s="38">
        <v>8804</v>
      </c>
      <c r="C842" s="39" t="s">
        <v>762</v>
      </c>
      <c r="D842" s="39" t="s">
        <v>1161</v>
      </c>
      <c r="E842" s="39" t="s">
        <v>1160</v>
      </c>
      <c r="F842" s="40">
        <v>54.62715</v>
      </c>
      <c r="G842" s="41">
        <v>-124.404205</v>
      </c>
      <c r="H842" s="34"/>
      <c r="I842" s="34"/>
      <c r="J842" s="80"/>
      <c r="K842" s="81"/>
      <c r="L842" s="55"/>
      <c r="M842" s="86"/>
      <c r="N842" s="55"/>
      <c r="O842" s="55"/>
      <c r="P842" s="54"/>
      <c r="Q842" s="59"/>
      <c r="U842" s="62" t="str">
        <f>IF(OR(ISBLANK(H842),ISBLANK(J842),ISBLANK(#REF!)), "",(H842*J842/#REF!))</f>
        <v/>
      </c>
      <c r="V842" s="62" t="str">
        <f>IF(OR(ISBLANK(I842),ISBLANK(K842),ISBLANK(#REF!)), "", (I842*K842/#REF!))</f>
        <v/>
      </c>
      <c r="W842" s="62" t="str">
        <f t="shared" si="24"/>
        <v/>
      </c>
      <c r="X842" s="63" t="str">
        <f>IF(COUNT(#REF!,W842)=2,#REF!-W842, "")</f>
        <v/>
      </c>
      <c r="Z842" s="36" t="str">
        <f t="shared" si="25"/>
        <v/>
      </c>
    </row>
    <row r="843" spans="2:26" x14ac:dyDescent="0.25">
      <c r="B843" s="38">
        <v>8463</v>
      </c>
      <c r="C843" s="39" t="s">
        <v>763</v>
      </c>
      <c r="D843" s="39" t="s">
        <v>1161</v>
      </c>
      <c r="E843" s="39" t="s">
        <v>1161</v>
      </c>
      <c r="F843" s="40">
        <v>52.175254000000002</v>
      </c>
      <c r="G843" s="41">
        <v>-122.089671</v>
      </c>
      <c r="H843" s="34"/>
      <c r="I843" s="34"/>
      <c r="J843" s="80"/>
      <c r="K843" s="81"/>
      <c r="L843" s="55"/>
      <c r="M843" s="86"/>
      <c r="N843" s="55"/>
      <c r="O843" s="55"/>
      <c r="P843" s="54"/>
      <c r="Q843" s="59"/>
      <c r="U843" s="62" t="str">
        <f>IF(OR(ISBLANK(H843),ISBLANK(J843),ISBLANK(#REF!)), "",(H843*J843/#REF!))</f>
        <v/>
      </c>
      <c r="V843" s="62" t="str">
        <f>IF(OR(ISBLANK(I843),ISBLANK(K843),ISBLANK(#REF!)), "", (I843*K843/#REF!))</f>
        <v/>
      </c>
      <c r="W843" s="62" t="str">
        <f t="shared" si="24"/>
        <v/>
      </c>
      <c r="X843" s="63" t="str">
        <f>IF(COUNT(#REF!,W843)=2,#REF!-W843, "")</f>
        <v/>
      </c>
      <c r="Z843" s="36" t="str">
        <f t="shared" si="25"/>
        <v/>
      </c>
    </row>
    <row r="844" spans="2:26" x14ac:dyDescent="0.25">
      <c r="B844" s="38">
        <v>8908</v>
      </c>
      <c r="C844" s="39" t="s">
        <v>763</v>
      </c>
      <c r="D844" s="39" t="s">
        <v>1161</v>
      </c>
      <c r="E844" s="39" t="s">
        <v>1160</v>
      </c>
      <c r="F844" s="40">
        <v>55.636062000000003</v>
      </c>
      <c r="G844" s="41">
        <v>-122.114868</v>
      </c>
      <c r="H844" s="34"/>
      <c r="I844" s="34"/>
      <c r="J844" s="80"/>
      <c r="K844" s="81"/>
      <c r="L844" s="55"/>
      <c r="M844" s="86"/>
      <c r="N844" s="55"/>
      <c r="O844" s="55"/>
      <c r="P844" s="54"/>
      <c r="Q844" s="59"/>
      <c r="U844" s="62" t="str">
        <f>IF(OR(ISBLANK(H844),ISBLANK(J844),ISBLANK(#REF!)), "",(H844*J844/#REF!))</f>
        <v/>
      </c>
      <c r="V844" s="62" t="str">
        <f>IF(OR(ISBLANK(I844),ISBLANK(K844),ISBLANK(#REF!)), "", (I844*K844/#REF!))</f>
        <v/>
      </c>
      <c r="W844" s="62" t="str">
        <f t="shared" si="24"/>
        <v/>
      </c>
      <c r="X844" s="63" t="str">
        <f>IF(COUNT(#REF!,W844)=2,#REF!-W844, "")</f>
        <v/>
      </c>
      <c r="Z844" s="36" t="str">
        <f t="shared" si="25"/>
        <v/>
      </c>
    </row>
    <row r="845" spans="2:26" x14ac:dyDescent="0.25">
      <c r="B845" s="38">
        <v>8201</v>
      </c>
      <c r="C845" s="39" t="s">
        <v>764</v>
      </c>
      <c r="D845" s="39" t="s">
        <v>1161</v>
      </c>
      <c r="E845" s="39" t="s">
        <v>1160</v>
      </c>
      <c r="F845" s="40">
        <v>49.775021000000002</v>
      </c>
      <c r="G845" s="41">
        <v>-124.418874</v>
      </c>
      <c r="H845" s="34"/>
      <c r="I845" s="34"/>
      <c r="J845" s="80"/>
      <c r="K845" s="81"/>
      <c r="L845" s="55"/>
      <c r="M845" s="86"/>
      <c r="N845" s="55"/>
      <c r="O845" s="55"/>
      <c r="P845" s="54"/>
      <c r="Q845" s="59"/>
      <c r="U845" s="62" t="str">
        <f>IF(OR(ISBLANK(H845),ISBLANK(J845),ISBLANK(#REF!)), "",(H845*J845/#REF!))</f>
        <v/>
      </c>
      <c r="V845" s="62" t="str">
        <f>IF(OR(ISBLANK(I845),ISBLANK(K845),ISBLANK(#REF!)), "", (I845*K845/#REF!))</f>
        <v/>
      </c>
      <c r="W845" s="62" t="str">
        <f t="shared" si="24"/>
        <v/>
      </c>
      <c r="X845" s="63" t="str">
        <f>IF(COUNT(#REF!,W845)=2,#REF!-W845, "")</f>
        <v/>
      </c>
      <c r="Z845" s="36" t="str">
        <f t="shared" si="25"/>
        <v/>
      </c>
    </row>
    <row r="846" spans="2:26" x14ac:dyDescent="0.25">
      <c r="B846" s="38">
        <v>8431</v>
      </c>
      <c r="C846" s="39" t="s">
        <v>765</v>
      </c>
      <c r="D846" s="39" t="s">
        <v>1161</v>
      </c>
      <c r="E846" s="39" t="s">
        <v>1160</v>
      </c>
      <c r="F846" s="40">
        <v>53.836663999999999</v>
      </c>
      <c r="G846" s="41">
        <v>-122.65769</v>
      </c>
      <c r="H846" s="34"/>
      <c r="I846" s="34"/>
      <c r="J846" s="80"/>
      <c r="K846" s="81"/>
      <c r="L846" s="55"/>
      <c r="M846" s="86"/>
      <c r="N846" s="55"/>
      <c r="O846" s="55"/>
      <c r="P846" s="54"/>
      <c r="Q846" s="59"/>
      <c r="U846" s="62" t="str">
        <f>IF(OR(ISBLANK(H846),ISBLANK(J846),ISBLANK(#REF!)), "",(H846*J846/#REF!))</f>
        <v/>
      </c>
      <c r="V846" s="62" t="str">
        <f>IF(OR(ISBLANK(I846),ISBLANK(K846),ISBLANK(#REF!)), "", (I846*K846/#REF!))</f>
        <v/>
      </c>
      <c r="W846" s="62" t="str">
        <f t="shared" si="24"/>
        <v/>
      </c>
      <c r="X846" s="63" t="str">
        <f>IF(COUNT(#REF!,W846)=2,#REF!-W846, "")</f>
        <v/>
      </c>
      <c r="Z846" s="36" t="str">
        <f t="shared" si="25"/>
        <v/>
      </c>
    </row>
    <row r="847" spans="2:26" x14ac:dyDescent="0.25">
      <c r="B847" s="38">
        <v>8960</v>
      </c>
      <c r="C847" s="39" t="s">
        <v>766</v>
      </c>
      <c r="D847" s="39" t="s">
        <v>1161</v>
      </c>
      <c r="E847" s="39" t="s">
        <v>1160</v>
      </c>
      <c r="F847" s="40">
        <v>57.035654000000001</v>
      </c>
      <c r="G847" s="41">
        <v>-122.50734799999999</v>
      </c>
      <c r="H847" s="34"/>
      <c r="I847" s="34"/>
      <c r="J847" s="80"/>
      <c r="K847" s="81"/>
      <c r="L847" s="55"/>
      <c r="M847" s="86"/>
      <c r="N847" s="55"/>
      <c r="O847" s="55"/>
      <c r="P847" s="54"/>
      <c r="Q847" s="59"/>
      <c r="U847" s="62" t="str">
        <f>IF(OR(ISBLANK(H847),ISBLANK(J847),ISBLANK(#REF!)), "",(H847*J847/#REF!))</f>
        <v/>
      </c>
      <c r="V847" s="62" t="str">
        <f>IF(OR(ISBLANK(I847),ISBLANK(K847),ISBLANK(#REF!)), "", (I847*K847/#REF!))</f>
        <v/>
      </c>
      <c r="W847" s="62" t="str">
        <f t="shared" si="24"/>
        <v/>
      </c>
      <c r="X847" s="63" t="str">
        <f>IF(COUNT(#REF!,W847)=2,#REF!-W847, "")</f>
        <v/>
      </c>
      <c r="Z847" s="36" t="str">
        <f t="shared" si="25"/>
        <v/>
      </c>
    </row>
    <row r="848" spans="2:26" x14ac:dyDescent="0.25">
      <c r="B848" s="38">
        <v>8126</v>
      </c>
      <c r="C848" s="39" t="s">
        <v>767</v>
      </c>
      <c r="D848" s="39" t="s">
        <v>1161</v>
      </c>
      <c r="E848" s="39" t="s">
        <v>1161</v>
      </c>
      <c r="F848" s="40">
        <v>49.217151999999999</v>
      </c>
      <c r="G848" s="41">
        <v>-122.686296</v>
      </c>
      <c r="H848" s="34"/>
      <c r="I848" s="34"/>
      <c r="J848" s="80"/>
      <c r="K848" s="81"/>
      <c r="L848" s="55"/>
      <c r="M848" s="86"/>
      <c r="N848" s="55"/>
      <c r="O848" s="55"/>
      <c r="P848" s="54"/>
      <c r="Q848" s="59"/>
      <c r="U848" s="62" t="str">
        <f>IF(OR(ISBLANK(H848),ISBLANK(J848),ISBLANK(#REF!)), "",(H848*J848/#REF!))</f>
        <v/>
      </c>
      <c r="V848" s="62" t="str">
        <f>IF(OR(ISBLANK(I848),ISBLANK(K848),ISBLANK(#REF!)), "", (I848*K848/#REF!))</f>
        <v/>
      </c>
      <c r="W848" s="62" t="str">
        <f t="shared" si="24"/>
        <v/>
      </c>
      <c r="X848" s="63" t="str">
        <f>IF(COUNT(#REF!,W848)=2,#REF!-W848, "")</f>
        <v/>
      </c>
      <c r="Z848" s="36" t="str">
        <f t="shared" si="25"/>
        <v/>
      </c>
    </row>
    <row r="849" spans="2:26" x14ac:dyDescent="0.25">
      <c r="B849" s="38">
        <v>100125</v>
      </c>
      <c r="C849" s="39" t="s">
        <v>768</v>
      </c>
      <c r="D849" s="39" t="s">
        <v>1161</v>
      </c>
      <c r="E849" s="39" t="s">
        <v>1160</v>
      </c>
      <c r="F849" s="40">
        <v>49.45</v>
      </c>
      <c r="G849" s="41">
        <v>-117.53333000000001</v>
      </c>
      <c r="H849" s="34"/>
      <c r="I849" s="34"/>
      <c r="J849" s="80"/>
      <c r="K849" s="81"/>
      <c r="L849" s="55"/>
      <c r="M849" s="86"/>
      <c r="N849" s="55"/>
      <c r="O849" s="55"/>
      <c r="P849" s="54"/>
      <c r="Q849" s="59"/>
      <c r="U849" s="62" t="str">
        <f>IF(OR(ISBLANK(H849),ISBLANK(J849),ISBLANK(#REF!)), "",(H849*J849/#REF!))</f>
        <v/>
      </c>
      <c r="V849" s="62" t="str">
        <f>IF(OR(ISBLANK(I849),ISBLANK(K849),ISBLANK(#REF!)), "", (I849*K849/#REF!))</f>
        <v/>
      </c>
      <c r="W849" s="62" t="str">
        <f t="shared" si="24"/>
        <v/>
      </c>
      <c r="X849" s="63" t="str">
        <f>IF(COUNT(#REF!,W849)=2,#REF!-W849, "")</f>
        <v/>
      </c>
      <c r="Z849" s="36" t="str">
        <f t="shared" si="25"/>
        <v/>
      </c>
    </row>
    <row r="850" spans="2:26" x14ac:dyDescent="0.25">
      <c r="B850" s="38">
        <v>8994</v>
      </c>
      <c r="C850" s="39" t="s">
        <v>769</v>
      </c>
      <c r="D850" s="39" t="s">
        <v>1161</v>
      </c>
      <c r="E850" s="39" t="s">
        <v>1160</v>
      </c>
      <c r="F850" s="40">
        <v>59.454639</v>
      </c>
      <c r="G850" s="41">
        <v>-136.36514700000001</v>
      </c>
      <c r="H850" s="34"/>
      <c r="I850" s="34"/>
      <c r="J850" s="80"/>
      <c r="K850" s="81"/>
      <c r="L850" s="55"/>
      <c r="M850" s="86"/>
      <c r="N850" s="55"/>
      <c r="O850" s="55"/>
      <c r="P850" s="54"/>
      <c r="Q850" s="59"/>
      <c r="U850" s="62" t="str">
        <f>IF(OR(ISBLANK(H850),ISBLANK(J850),ISBLANK(#REF!)), "",(H850*J850/#REF!))</f>
        <v/>
      </c>
      <c r="V850" s="62" t="str">
        <f>IF(OR(ISBLANK(I850),ISBLANK(K850),ISBLANK(#REF!)), "", (I850*K850/#REF!))</f>
        <v/>
      </c>
      <c r="W850" s="62" t="str">
        <f t="shared" si="24"/>
        <v/>
      </c>
      <c r="X850" s="63" t="str">
        <f>IF(COUNT(#REF!,W850)=2,#REF!-W850, "")</f>
        <v/>
      </c>
      <c r="Z850" s="36" t="str">
        <f t="shared" si="25"/>
        <v/>
      </c>
    </row>
    <row r="851" spans="2:26" x14ac:dyDescent="0.25">
      <c r="B851" s="38">
        <v>8113</v>
      </c>
      <c r="C851" s="39" t="s">
        <v>770</v>
      </c>
      <c r="D851" s="39" t="s">
        <v>1161</v>
      </c>
      <c r="E851" s="39" t="s">
        <v>1161</v>
      </c>
      <c r="F851" s="40">
        <v>49.293415000000003</v>
      </c>
      <c r="G851" s="41">
        <v>-122.847407</v>
      </c>
      <c r="H851" s="34"/>
      <c r="I851" s="34"/>
      <c r="J851" s="80"/>
      <c r="K851" s="81"/>
      <c r="L851" s="55"/>
      <c r="M851" s="86"/>
      <c r="N851" s="55"/>
      <c r="O851" s="55"/>
      <c r="P851" s="54"/>
      <c r="Q851" s="59"/>
      <c r="U851" s="62" t="str">
        <f>IF(OR(ISBLANK(H851),ISBLANK(J851),ISBLANK(#REF!)), "",(H851*J851/#REF!))</f>
        <v/>
      </c>
      <c r="V851" s="62" t="str">
        <f>IF(OR(ISBLANK(I851),ISBLANK(K851),ISBLANK(#REF!)), "", (I851*K851/#REF!))</f>
        <v/>
      </c>
      <c r="W851" s="62" t="str">
        <f t="shared" si="24"/>
        <v/>
      </c>
      <c r="X851" s="63" t="str">
        <f>IF(COUNT(#REF!,W851)=2,#REF!-W851, "")</f>
        <v/>
      </c>
      <c r="Z851" s="36" t="str">
        <f t="shared" si="25"/>
        <v/>
      </c>
    </row>
    <row r="852" spans="2:26" x14ac:dyDescent="0.25">
      <c r="B852" s="38">
        <v>8190</v>
      </c>
      <c r="C852" s="39" t="s">
        <v>1251</v>
      </c>
      <c r="D852" s="39" t="s">
        <v>1161</v>
      </c>
      <c r="E852" s="39" t="s">
        <v>1161</v>
      </c>
      <c r="F852" s="40">
        <v>49.614544000000002</v>
      </c>
      <c r="G852" s="41">
        <v>-124.048368</v>
      </c>
      <c r="H852" s="34"/>
      <c r="I852" s="34"/>
      <c r="J852" s="80"/>
      <c r="K852" s="81"/>
      <c r="L852" s="55"/>
      <c r="M852" s="86"/>
      <c r="N852" s="55"/>
      <c r="O852" s="55"/>
      <c r="P852" s="54"/>
      <c r="Q852" s="59"/>
      <c r="U852" s="62" t="str">
        <f>IF(OR(ISBLANK(H852),ISBLANK(J852),ISBLANK(#REF!)), "",(H852*J852/#REF!))</f>
        <v/>
      </c>
      <c r="V852" s="62" t="str">
        <f>IF(OR(ISBLANK(I852),ISBLANK(K852),ISBLANK(#REF!)), "", (I852*K852/#REF!))</f>
        <v/>
      </c>
      <c r="W852" s="62" t="str">
        <f t="shared" si="24"/>
        <v/>
      </c>
      <c r="X852" s="63" t="str">
        <f>IF(COUNT(#REF!,W852)=2,#REF!-W852, "")</f>
        <v/>
      </c>
      <c r="Z852" s="36" t="str">
        <f t="shared" si="25"/>
        <v/>
      </c>
    </row>
    <row r="853" spans="2:26" x14ac:dyDescent="0.25">
      <c r="B853" s="38">
        <v>8055</v>
      </c>
      <c r="C853" s="39" t="s">
        <v>1252</v>
      </c>
      <c r="D853" s="39" t="s">
        <v>1161</v>
      </c>
      <c r="E853" s="39" t="s">
        <v>1160</v>
      </c>
      <c r="F853" s="40">
        <v>49.200220000000002</v>
      </c>
      <c r="G853" s="41">
        <v>-121.736082</v>
      </c>
      <c r="H853" s="34"/>
      <c r="I853" s="34"/>
      <c r="J853" s="80"/>
      <c r="K853" s="81"/>
      <c r="L853" s="55"/>
      <c r="M853" s="86"/>
      <c r="N853" s="55"/>
      <c r="O853" s="55"/>
      <c r="P853" s="54"/>
      <c r="Q853" s="59"/>
      <c r="U853" s="62" t="str">
        <f>IF(OR(ISBLANK(H853),ISBLANK(J853),ISBLANK(#REF!)), "",(H853*J853/#REF!))</f>
        <v/>
      </c>
      <c r="V853" s="62" t="str">
        <f>IF(OR(ISBLANK(I853),ISBLANK(K853),ISBLANK(#REF!)), "", (I853*K853/#REF!))</f>
        <v/>
      </c>
      <c r="W853" s="62" t="str">
        <f t="shared" si="24"/>
        <v/>
      </c>
      <c r="X853" s="63" t="str">
        <f>IF(COUNT(#REF!,W853)=2,#REF!-W853, "")</f>
        <v/>
      </c>
      <c r="Z853" s="36" t="str">
        <f t="shared" si="25"/>
        <v/>
      </c>
    </row>
    <row r="854" spans="2:26" x14ac:dyDescent="0.25">
      <c r="B854" s="38">
        <v>50585</v>
      </c>
      <c r="C854" s="39" t="s">
        <v>1252</v>
      </c>
      <c r="D854" s="39" t="s">
        <v>1160</v>
      </c>
      <c r="E854" s="39" t="s">
        <v>1160</v>
      </c>
      <c r="F854" s="40">
        <v>49.209512856000003</v>
      </c>
      <c r="G854" s="41">
        <v>-121.710082836</v>
      </c>
      <c r="H854" s="34"/>
      <c r="I854" s="34"/>
      <c r="J854" s="80"/>
      <c r="K854" s="81"/>
      <c r="L854" s="55"/>
      <c r="M854" s="86"/>
      <c r="N854" s="55"/>
      <c r="O854" s="55"/>
      <c r="P854" s="54"/>
      <c r="Q854" s="59"/>
      <c r="U854" s="62" t="str">
        <f>IF(OR(ISBLANK(H854),ISBLANK(J854),ISBLANK(#REF!)), "",(H854*J854/#REF!))</f>
        <v/>
      </c>
      <c r="V854" s="62" t="str">
        <f>IF(OR(ISBLANK(I854),ISBLANK(K854),ISBLANK(#REF!)), "", (I854*K854/#REF!))</f>
        <v/>
      </c>
      <c r="W854" s="62" t="str">
        <f t="shared" si="24"/>
        <v/>
      </c>
      <c r="X854" s="63" t="str">
        <f>IF(COUNT(#REF!,W854)=2,#REF!-W854, "")</f>
        <v/>
      </c>
      <c r="Z854" s="36">
        <f t="shared" si="25"/>
        <v>0</v>
      </c>
    </row>
    <row r="855" spans="2:26" x14ac:dyDescent="0.25">
      <c r="B855" s="38">
        <v>8882</v>
      </c>
      <c r="C855" s="39" t="s">
        <v>771</v>
      </c>
      <c r="D855" s="39" t="s">
        <v>1161</v>
      </c>
      <c r="E855" s="39" t="s">
        <v>1160</v>
      </c>
      <c r="F855" s="40">
        <v>54.086717999999998</v>
      </c>
      <c r="G855" s="41">
        <v>-130.39235400000001</v>
      </c>
      <c r="H855" s="34"/>
      <c r="I855" s="34"/>
      <c r="J855" s="80"/>
      <c r="K855" s="81"/>
      <c r="L855" s="55"/>
      <c r="M855" s="86"/>
      <c r="N855" s="55"/>
      <c r="O855" s="55"/>
      <c r="P855" s="54"/>
      <c r="Q855" s="59"/>
      <c r="U855" s="62" t="str">
        <f>IF(OR(ISBLANK(H855),ISBLANK(J855),ISBLANK(#REF!)), "",(H855*J855/#REF!))</f>
        <v/>
      </c>
      <c r="V855" s="62" t="str">
        <f>IF(OR(ISBLANK(I855),ISBLANK(K855),ISBLANK(#REF!)), "", (I855*K855/#REF!))</f>
        <v/>
      </c>
      <c r="W855" s="62" t="str">
        <f t="shared" si="24"/>
        <v/>
      </c>
      <c r="X855" s="63" t="str">
        <f>IF(COUNT(#REF!,W855)=2,#REF!-W855, "")</f>
        <v/>
      </c>
      <c r="Z855" s="36" t="str">
        <f t="shared" si="25"/>
        <v/>
      </c>
    </row>
    <row r="856" spans="2:26" x14ac:dyDescent="0.25">
      <c r="B856" s="38">
        <v>8737</v>
      </c>
      <c r="C856" s="39" t="s">
        <v>772</v>
      </c>
      <c r="D856" s="39" t="s">
        <v>1161</v>
      </c>
      <c r="E856" s="39" t="s">
        <v>1161</v>
      </c>
      <c r="F856" s="40">
        <v>49.241700000000002</v>
      </c>
      <c r="G856" s="41">
        <v>-124.80000099999999</v>
      </c>
      <c r="H856" s="34"/>
      <c r="I856" s="34"/>
      <c r="J856" s="80"/>
      <c r="K856" s="81"/>
      <c r="L856" s="55"/>
      <c r="M856" s="86"/>
      <c r="N856" s="55"/>
      <c r="O856" s="55"/>
      <c r="P856" s="54"/>
      <c r="Q856" s="59"/>
      <c r="U856" s="62" t="str">
        <f>IF(OR(ISBLANK(H856),ISBLANK(J856),ISBLANK(#REF!)), "",(H856*J856/#REF!))</f>
        <v/>
      </c>
      <c r="V856" s="62" t="str">
        <f>IF(OR(ISBLANK(I856),ISBLANK(K856),ISBLANK(#REF!)), "", (I856*K856/#REF!))</f>
        <v/>
      </c>
      <c r="W856" s="62" t="str">
        <f t="shared" si="24"/>
        <v/>
      </c>
      <c r="X856" s="63" t="str">
        <f>IF(COUNT(#REF!,W856)=2,#REF!-W856, "")</f>
        <v/>
      </c>
      <c r="Z856" s="36" t="str">
        <f t="shared" si="25"/>
        <v/>
      </c>
    </row>
    <row r="857" spans="2:26" x14ac:dyDescent="0.25">
      <c r="B857" s="38">
        <v>8561</v>
      </c>
      <c r="C857" s="39" t="s">
        <v>773</v>
      </c>
      <c r="D857" s="39" t="s">
        <v>1161</v>
      </c>
      <c r="E857" s="39" t="s">
        <v>1160</v>
      </c>
      <c r="F857" s="40">
        <v>50.383299999999998</v>
      </c>
      <c r="G857" s="41">
        <v>-127.44999799999999</v>
      </c>
      <c r="H857" s="34"/>
      <c r="I857" s="34"/>
      <c r="J857" s="80"/>
      <c r="K857" s="81"/>
      <c r="L857" s="55"/>
      <c r="M857" s="86"/>
      <c r="N857" s="55"/>
      <c r="O857" s="55"/>
      <c r="P857" s="54"/>
      <c r="Q857" s="59"/>
      <c r="U857" s="62" t="str">
        <f>IF(OR(ISBLANK(H857),ISBLANK(J857),ISBLANK(#REF!)), "",(H857*J857/#REF!))</f>
        <v/>
      </c>
      <c r="V857" s="62" t="str">
        <f>IF(OR(ISBLANK(I857),ISBLANK(K857),ISBLANK(#REF!)), "", (I857*K857/#REF!))</f>
        <v/>
      </c>
      <c r="W857" s="62" t="str">
        <f t="shared" si="24"/>
        <v/>
      </c>
      <c r="X857" s="63" t="str">
        <f>IF(COUNT(#REF!,W857)=2,#REF!-W857, "")</f>
        <v/>
      </c>
      <c r="Z857" s="36" t="str">
        <f t="shared" si="25"/>
        <v/>
      </c>
    </row>
    <row r="858" spans="2:26" x14ac:dyDescent="0.25">
      <c r="B858" s="38">
        <v>9006</v>
      </c>
      <c r="C858" s="39" t="s">
        <v>774</v>
      </c>
      <c r="D858" s="39" t="s">
        <v>1161</v>
      </c>
      <c r="E858" s="39" t="s">
        <v>1160</v>
      </c>
      <c r="F858" s="40">
        <v>53.685200999999999</v>
      </c>
      <c r="G858" s="41">
        <v>-132.178755</v>
      </c>
      <c r="H858" s="34"/>
      <c r="I858" s="34"/>
      <c r="J858" s="80"/>
      <c r="K858" s="81"/>
      <c r="L858" s="55"/>
      <c r="M858" s="86"/>
      <c r="N858" s="55"/>
      <c r="O858" s="55"/>
      <c r="P858" s="54"/>
      <c r="Q858" s="59"/>
      <c r="U858" s="62" t="str">
        <f>IF(OR(ISBLANK(H858),ISBLANK(J858),ISBLANK(#REF!)), "",(H858*J858/#REF!))</f>
        <v/>
      </c>
      <c r="V858" s="62" t="str">
        <f>IF(OR(ISBLANK(I858),ISBLANK(K858),ISBLANK(#REF!)), "", (I858*K858/#REF!))</f>
        <v/>
      </c>
      <c r="W858" s="62" t="str">
        <f t="shared" si="24"/>
        <v/>
      </c>
      <c r="X858" s="63" t="str">
        <f>IF(COUNT(#REF!,W858)=2,#REF!-W858, "")</f>
        <v/>
      </c>
      <c r="Z858" s="36" t="str">
        <f t="shared" si="25"/>
        <v/>
      </c>
    </row>
    <row r="859" spans="2:26" x14ac:dyDescent="0.25">
      <c r="B859" s="38">
        <v>8114</v>
      </c>
      <c r="C859" s="39" t="s">
        <v>775</v>
      </c>
      <c r="D859" s="39" t="s">
        <v>1161</v>
      </c>
      <c r="E859" s="39" t="s">
        <v>1161</v>
      </c>
      <c r="F859" s="40">
        <v>49.256680000000003</v>
      </c>
      <c r="G859" s="41">
        <v>-122.76166000000001</v>
      </c>
      <c r="H859" s="34"/>
      <c r="I859" s="34"/>
      <c r="J859" s="80"/>
      <c r="K859" s="81"/>
      <c r="L859" s="55"/>
      <c r="M859" s="86"/>
      <c r="N859" s="55"/>
      <c r="O859" s="55"/>
      <c r="P859" s="54"/>
      <c r="Q859" s="59"/>
      <c r="U859" s="62" t="str">
        <f>IF(OR(ISBLANK(H859),ISBLANK(J859),ISBLANK(#REF!)), "",(H859*J859/#REF!))</f>
        <v/>
      </c>
      <c r="V859" s="62" t="str">
        <f>IF(OR(ISBLANK(I859),ISBLANK(K859),ISBLANK(#REF!)), "", (I859*K859/#REF!))</f>
        <v/>
      </c>
      <c r="W859" s="62" t="str">
        <f t="shared" si="24"/>
        <v/>
      </c>
      <c r="X859" s="63" t="str">
        <f>IF(COUNT(#REF!,W859)=2,#REF!-W859, "")</f>
        <v/>
      </c>
      <c r="Z859" s="36" t="str">
        <f t="shared" si="25"/>
        <v/>
      </c>
    </row>
    <row r="860" spans="2:26" x14ac:dyDescent="0.25">
      <c r="B860" s="38">
        <v>8870</v>
      </c>
      <c r="C860" s="39" t="s">
        <v>776</v>
      </c>
      <c r="D860" s="39" t="s">
        <v>1161</v>
      </c>
      <c r="E860" s="39" t="s">
        <v>1161</v>
      </c>
      <c r="F860" s="40">
        <v>54.222428000000001</v>
      </c>
      <c r="G860" s="41">
        <v>-130.28805500000001</v>
      </c>
      <c r="H860" s="34"/>
      <c r="I860" s="34"/>
      <c r="J860" s="80"/>
      <c r="K860" s="81"/>
      <c r="L860" s="55"/>
      <c r="M860" s="86"/>
      <c r="N860" s="55"/>
      <c r="O860" s="55"/>
      <c r="P860" s="54"/>
      <c r="Q860" s="59"/>
      <c r="U860" s="62" t="str">
        <f>IF(OR(ISBLANK(H860),ISBLANK(J860),ISBLANK(#REF!)), "",(H860*J860/#REF!))</f>
        <v/>
      </c>
      <c r="V860" s="62" t="str">
        <f>IF(OR(ISBLANK(I860),ISBLANK(K860),ISBLANK(#REF!)), "", (I860*K860/#REF!))</f>
        <v/>
      </c>
      <c r="W860" s="62" t="str">
        <f t="shared" si="24"/>
        <v/>
      </c>
      <c r="X860" s="63" t="str">
        <f>IF(COUNT(#REF!,W860)=2,#REF!-W860, "")</f>
        <v/>
      </c>
      <c r="Z860" s="36" t="str">
        <f t="shared" si="25"/>
        <v/>
      </c>
    </row>
    <row r="861" spans="2:26" x14ac:dyDescent="0.25">
      <c r="B861" s="38">
        <v>8550</v>
      </c>
      <c r="C861" s="39" t="s">
        <v>777</v>
      </c>
      <c r="D861" s="39" t="s">
        <v>1161</v>
      </c>
      <c r="E861" s="39" t="s">
        <v>1161</v>
      </c>
      <c r="F861" s="40">
        <v>50.718890000000002</v>
      </c>
      <c r="G861" s="41">
        <v>-127.506636</v>
      </c>
      <c r="H861" s="34"/>
      <c r="I861" s="34"/>
      <c r="J861" s="80"/>
      <c r="K861" s="81"/>
      <c r="L861" s="55"/>
      <c r="M861" s="86"/>
      <c r="N861" s="55"/>
      <c r="O861" s="55"/>
      <c r="P861" s="54"/>
      <c r="Q861" s="59"/>
      <c r="U861" s="62" t="str">
        <f>IF(OR(ISBLANK(H861),ISBLANK(J861),ISBLANK(#REF!)), "",(H861*J861/#REF!))</f>
        <v/>
      </c>
      <c r="V861" s="62" t="str">
        <f>IF(OR(ISBLANK(I861),ISBLANK(K861),ISBLANK(#REF!)), "", (I861*K861/#REF!))</f>
        <v/>
      </c>
      <c r="W861" s="62" t="str">
        <f t="shared" si="24"/>
        <v/>
      </c>
      <c r="X861" s="63" t="str">
        <f>IF(COUNT(#REF!,W861)=2,#REF!-W861, "")</f>
        <v/>
      </c>
      <c r="Z861" s="36" t="str">
        <f t="shared" si="25"/>
        <v/>
      </c>
    </row>
    <row r="862" spans="2:26" x14ac:dyDescent="0.25">
      <c r="B862" s="38">
        <v>8553</v>
      </c>
      <c r="C862" s="39" t="s">
        <v>778</v>
      </c>
      <c r="D862" s="39" t="s">
        <v>1161</v>
      </c>
      <c r="E862" s="39" t="s">
        <v>1161</v>
      </c>
      <c r="F862" s="40">
        <v>50.585994999999997</v>
      </c>
      <c r="G862" s="41">
        <v>-127.07911799999999</v>
      </c>
      <c r="H862" s="34"/>
      <c r="I862" s="34"/>
      <c r="J862" s="80"/>
      <c r="K862" s="81"/>
      <c r="L862" s="55"/>
      <c r="M862" s="86"/>
      <c r="N862" s="55"/>
      <c r="O862" s="55"/>
      <c r="P862" s="54"/>
      <c r="Q862" s="59"/>
      <c r="U862" s="62" t="str">
        <f>IF(OR(ISBLANK(H862),ISBLANK(J862),ISBLANK(#REF!)), "",(H862*J862/#REF!))</f>
        <v/>
      </c>
      <c r="V862" s="62" t="str">
        <f>IF(OR(ISBLANK(I862),ISBLANK(K862),ISBLANK(#REF!)), "", (I862*K862/#REF!))</f>
        <v/>
      </c>
      <c r="W862" s="62" t="str">
        <f t="shared" si="24"/>
        <v/>
      </c>
      <c r="X862" s="63" t="str">
        <f>IF(COUNT(#REF!,W862)=2,#REF!-W862, "")</f>
        <v/>
      </c>
      <c r="Z862" s="36" t="str">
        <f t="shared" si="25"/>
        <v/>
      </c>
    </row>
    <row r="863" spans="2:26" x14ac:dyDescent="0.25">
      <c r="B863" s="38">
        <v>8107</v>
      </c>
      <c r="C863" s="39" t="s">
        <v>779</v>
      </c>
      <c r="D863" s="39" t="s">
        <v>1161</v>
      </c>
      <c r="E863" s="39" t="s">
        <v>1161</v>
      </c>
      <c r="F863" s="40">
        <v>49.278646000000002</v>
      </c>
      <c r="G863" s="41">
        <v>-122.867626</v>
      </c>
      <c r="H863" s="34"/>
      <c r="I863" s="34"/>
      <c r="J863" s="80"/>
      <c r="K863" s="81"/>
      <c r="L863" s="55"/>
      <c r="M863" s="86"/>
      <c r="N863" s="55"/>
      <c r="O863" s="55"/>
      <c r="P863" s="54"/>
      <c r="Q863" s="59"/>
      <c r="U863" s="62" t="str">
        <f>IF(OR(ISBLANK(H863),ISBLANK(J863),ISBLANK(#REF!)), "",(H863*J863/#REF!))</f>
        <v/>
      </c>
      <c r="V863" s="62" t="str">
        <f>IF(OR(ISBLANK(I863),ISBLANK(K863),ISBLANK(#REF!)), "", (I863*K863/#REF!))</f>
        <v/>
      </c>
      <c r="W863" s="62" t="str">
        <f t="shared" si="24"/>
        <v/>
      </c>
      <c r="X863" s="63" t="str">
        <f>IF(COUNT(#REF!,W863)=2,#REF!-W863, "")</f>
        <v/>
      </c>
      <c r="Z863" s="36" t="str">
        <f t="shared" si="25"/>
        <v/>
      </c>
    </row>
    <row r="864" spans="2:26" x14ac:dyDescent="0.25">
      <c r="B864" s="38">
        <v>8768</v>
      </c>
      <c r="C864" s="39" t="s">
        <v>780</v>
      </c>
      <c r="D864" s="39" t="s">
        <v>1161</v>
      </c>
      <c r="E864" s="39" t="s">
        <v>1160</v>
      </c>
      <c r="F864" s="40">
        <v>50.492934099999999</v>
      </c>
      <c r="G864" s="41">
        <v>-126.0858154</v>
      </c>
      <c r="H864" s="34"/>
      <c r="I864" s="34"/>
      <c r="J864" s="80"/>
      <c r="K864" s="81"/>
      <c r="L864" s="55"/>
      <c r="M864" s="86"/>
      <c r="N864" s="55"/>
      <c r="O864" s="55"/>
      <c r="P864" s="54"/>
      <c r="Q864" s="59"/>
      <c r="U864" s="62" t="str">
        <f>IF(OR(ISBLANK(H864),ISBLANK(J864),ISBLANK(#REF!)), "",(H864*J864/#REF!))</f>
        <v/>
      </c>
      <c r="V864" s="62" t="str">
        <f>IF(OR(ISBLANK(I864),ISBLANK(K864),ISBLANK(#REF!)), "", (I864*K864/#REF!))</f>
        <v/>
      </c>
      <c r="W864" s="62" t="str">
        <f t="shared" si="24"/>
        <v/>
      </c>
      <c r="X864" s="63" t="str">
        <f>IF(COUNT(#REF!,W864)=2,#REF!-W864, "")</f>
        <v/>
      </c>
      <c r="Z864" s="36" t="str">
        <f t="shared" si="25"/>
        <v/>
      </c>
    </row>
    <row r="865" spans="2:26" x14ac:dyDescent="0.25">
      <c r="B865" s="38">
        <v>8608</v>
      </c>
      <c r="C865" s="39" t="s">
        <v>781</v>
      </c>
      <c r="D865" s="39" t="s">
        <v>1161</v>
      </c>
      <c r="E865" s="39" t="s">
        <v>1160</v>
      </c>
      <c r="F865" s="40">
        <v>48.557440999999997</v>
      </c>
      <c r="G865" s="41">
        <v>-124.404856</v>
      </c>
      <c r="H865" s="34"/>
      <c r="I865" s="34"/>
      <c r="J865" s="80"/>
      <c r="K865" s="81"/>
      <c r="L865" s="55"/>
      <c r="M865" s="86"/>
      <c r="N865" s="55"/>
      <c r="O865" s="55"/>
      <c r="P865" s="54"/>
      <c r="Q865" s="59"/>
      <c r="U865" s="62" t="str">
        <f>IF(OR(ISBLANK(H865),ISBLANK(J865),ISBLANK(#REF!)), "",(H865*J865/#REF!))</f>
        <v/>
      </c>
      <c r="V865" s="62" t="str">
        <f>IF(OR(ISBLANK(I865),ISBLANK(K865),ISBLANK(#REF!)), "", (I865*K865/#REF!))</f>
        <v/>
      </c>
      <c r="W865" s="62" t="str">
        <f t="shared" si="24"/>
        <v/>
      </c>
      <c r="X865" s="63" t="str">
        <f>IF(COUNT(#REF!,W865)=2,#REF!-W865, "")</f>
        <v/>
      </c>
      <c r="Z865" s="36" t="str">
        <f t="shared" si="25"/>
        <v/>
      </c>
    </row>
    <row r="866" spans="2:26" x14ac:dyDescent="0.25">
      <c r="B866" s="38">
        <v>8685</v>
      </c>
      <c r="C866" s="39" t="s">
        <v>782</v>
      </c>
      <c r="D866" s="39" t="s">
        <v>1161</v>
      </c>
      <c r="E866" s="39" t="s">
        <v>1161</v>
      </c>
      <c r="F866" s="40">
        <v>48.816603000000001</v>
      </c>
      <c r="G866" s="41">
        <v>-123.321192</v>
      </c>
      <c r="H866" s="34"/>
      <c r="I866" s="34"/>
      <c r="J866" s="80"/>
      <c r="K866" s="81"/>
      <c r="L866" s="55"/>
      <c r="M866" s="86"/>
      <c r="N866" s="55"/>
      <c r="O866" s="55"/>
      <c r="P866" s="54"/>
      <c r="Q866" s="59"/>
      <c r="U866" s="62" t="str">
        <f>IF(OR(ISBLANK(H866),ISBLANK(J866),ISBLANK(#REF!)), "",(H866*J866/#REF!))</f>
        <v/>
      </c>
      <c r="V866" s="62" t="str">
        <f>IF(OR(ISBLANK(I866),ISBLANK(K866),ISBLANK(#REF!)), "", (I866*K866/#REF!))</f>
        <v/>
      </c>
      <c r="W866" s="62" t="str">
        <f t="shared" si="24"/>
        <v/>
      </c>
      <c r="X866" s="63" t="str">
        <f>IF(COUNT(#REF!,W866)=2,#REF!-W866, "")</f>
        <v/>
      </c>
      <c r="Z866" s="36" t="str">
        <f t="shared" si="25"/>
        <v/>
      </c>
    </row>
    <row r="867" spans="2:26" x14ac:dyDescent="0.25">
      <c r="B867" s="38">
        <v>8909</v>
      </c>
      <c r="C867" s="39" t="s">
        <v>783</v>
      </c>
      <c r="D867" s="39" t="s">
        <v>1161</v>
      </c>
      <c r="E867" s="39" t="s">
        <v>1160</v>
      </c>
      <c r="F867" s="40">
        <v>55.350501999999999</v>
      </c>
      <c r="G867" s="41">
        <v>-122.61454500000001</v>
      </c>
      <c r="H867" s="34"/>
      <c r="I867" s="34"/>
      <c r="J867" s="80"/>
      <c r="K867" s="81"/>
      <c r="L867" s="55"/>
      <c r="M867" s="86"/>
      <c r="N867" s="55"/>
      <c r="O867" s="55"/>
      <c r="P867" s="54"/>
      <c r="Q867" s="59"/>
      <c r="U867" s="62" t="str">
        <f>IF(OR(ISBLANK(H867),ISBLANK(J867),ISBLANK(#REF!)), "",(H867*J867/#REF!))</f>
        <v/>
      </c>
      <c r="V867" s="62" t="str">
        <f>IF(OR(ISBLANK(I867),ISBLANK(K867),ISBLANK(#REF!)), "", (I867*K867/#REF!))</f>
        <v/>
      </c>
      <c r="W867" s="62" t="str">
        <f t="shared" si="24"/>
        <v/>
      </c>
      <c r="X867" s="63" t="str">
        <f>IF(COUNT(#REF!,W867)=2,#REF!-W867, "")</f>
        <v/>
      </c>
      <c r="Z867" s="36" t="str">
        <f t="shared" si="25"/>
        <v/>
      </c>
    </row>
    <row r="868" spans="2:26" x14ac:dyDescent="0.25">
      <c r="B868" s="38">
        <v>8208</v>
      </c>
      <c r="C868" s="39" t="s">
        <v>784</v>
      </c>
      <c r="D868" s="39" t="s">
        <v>1161</v>
      </c>
      <c r="E868" s="39" t="s">
        <v>1161</v>
      </c>
      <c r="F868" s="40">
        <v>49.871999000000002</v>
      </c>
      <c r="G868" s="41">
        <v>-124.546497</v>
      </c>
      <c r="H868" s="34"/>
      <c r="I868" s="34"/>
      <c r="J868" s="80"/>
      <c r="K868" s="81"/>
      <c r="L868" s="55"/>
      <c r="M868" s="86"/>
      <c r="N868" s="55"/>
      <c r="O868" s="55"/>
      <c r="P868" s="54"/>
      <c r="Q868" s="59"/>
      <c r="U868" s="62" t="str">
        <f>IF(OR(ISBLANK(H868),ISBLANK(J868),ISBLANK(#REF!)), "",(H868*J868/#REF!))</f>
        <v/>
      </c>
      <c r="V868" s="62" t="str">
        <f>IF(OR(ISBLANK(I868),ISBLANK(K868),ISBLANK(#REF!)), "", (I868*K868/#REF!))</f>
        <v/>
      </c>
      <c r="W868" s="62" t="str">
        <f t="shared" si="24"/>
        <v/>
      </c>
      <c r="X868" s="63" t="str">
        <f>IF(COUNT(#REF!,W868)=2,#REF!-W868, "")</f>
        <v/>
      </c>
      <c r="Z868" s="36" t="str">
        <f t="shared" si="25"/>
        <v/>
      </c>
    </row>
    <row r="869" spans="2:26" x14ac:dyDescent="0.25">
      <c r="B869" s="38">
        <v>9046</v>
      </c>
      <c r="C869" s="39" t="s">
        <v>785</v>
      </c>
      <c r="D869" s="39" t="s">
        <v>1161</v>
      </c>
      <c r="E869" s="39" t="s">
        <v>1160</v>
      </c>
      <c r="F869" s="40">
        <v>49.951704999999997</v>
      </c>
      <c r="G869" s="41">
        <v>-115.65867799999999</v>
      </c>
      <c r="H869" s="34"/>
      <c r="I869" s="34"/>
      <c r="J869" s="80"/>
      <c r="K869" s="81"/>
      <c r="L869" s="55"/>
      <c r="M869" s="86"/>
      <c r="N869" s="55"/>
      <c r="O869" s="55"/>
      <c r="P869" s="54"/>
      <c r="Q869" s="59"/>
      <c r="U869" s="62" t="str">
        <f>IF(OR(ISBLANK(H869),ISBLANK(J869),ISBLANK(#REF!)), "",(H869*J869/#REF!))</f>
        <v/>
      </c>
      <c r="V869" s="62" t="str">
        <f>IF(OR(ISBLANK(I869),ISBLANK(K869),ISBLANK(#REF!)), "", (I869*K869/#REF!))</f>
        <v/>
      </c>
      <c r="W869" s="62" t="str">
        <f t="shared" si="24"/>
        <v/>
      </c>
      <c r="X869" s="63" t="str">
        <f>IF(COUNT(#REF!,W869)=2,#REF!-W869, "")</f>
        <v/>
      </c>
      <c r="Z869" s="36" t="str">
        <f t="shared" si="25"/>
        <v/>
      </c>
    </row>
    <row r="870" spans="2:26" x14ac:dyDescent="0.25">
      <c r="B870" s="38">
        <v>8953</v>
      </c>
      <c r="C870" s="39" t="s">
        <v>786</v>
      </c>
      <c r="D870" s="39" t="s">
        <v>1161</v>
      </c>
      <c r="E870" s="39" t="s">
        <v>1160</v>
      </c>
      <c r="F870" s="40">
        <v>56.922263999999998</v>
      </c>
      <c r="G870" s="41">
        <v>-121.06258099999999</v>
      </c>
      <c r="H870" s="34"/>
      <c r="I870" s="34"/>
      <c r="J870" s="80"/>
      <c r="K870" s="81"/>
      <c r="L870" s="55"/>
      <c r="M870" s="86"/>
      <c r="N870" s="55"/>
      <c r="O870" s="55"/>
      <c r="P870" s="54"/>
      <c r="Q870" s="59"/>
      <c r="U870" s="62" t="str">
        <f>IF(OR(ISBLANK(H870),ISBLANK(J870),ISBLANK(#REF!)), "",(H870*J870/#REF!))</f>
        <v/>
      </c>
      <c r="V870" s="62" t="str">
        <f>IF(OR(ISBLANK(I870),ISBLANK(K870),ISBLANK(#REF!)), "", (I870*K870/#REF!))</f>
        <v/>
      </c>
      <c r="W870" s="62" t="str">
        <f t="shared" si="24"/>
        <v/>
      </c>
      <c r="X870" s="63" t="str">
        <f>IF(COUNT(#REF!,W870)=2,#REF!-W870, "")</f>
        <v/>
      </c>
      <c r="Z870" s="36" t="str">
        <f t="shared" si="25"/>
        <v/>
      </c>
    </row>
    <row r="871" spans="2:26" x14ac:dyDescent="0.25">
      <c r="B871" s="38">
        <v>8422</v>
      </c>
      <c r="C871" s="39" t="s">
        <v>787</v>
      </c>
      <c r="D871" s="39" t="s">
        <v>1161</v>
      </c>
      <c r="E871" s="39" t="s">
        <v>1161</v>
      </c>
      <c r="F871" s="40">
        <v>53.911582000000003</v>
      </c>
      <c r="G871" s="41">
        <v>-122.775661</v>
      </c>
      <c r="H871" s="34"/>
      <c r="I871" s="34"/>
      <c r="J871" s="80"/>
      <c r="K871" s="81"/>
      <c r="L871" s="55"/>
      <c r="M871" s="86"/>
      <c r="N871" s="55"/>
      <c r="O871" s="55"/>
      <c r="P871" s="54"/>
      <c r="Q871" s="59"/>
      <c r="U871" s="62" t="str">
        <f>IF(OR(ISBLANK(H871),ISBLANK(J871),ISBLANK(#REF!)), "",(H871*J871/#REF!))</f>
        <v/>
      </c>
      <c r="V871" s="62" t="str">
        <f>IF(OR(ISBLANK(I871),ISBLANK(K871),ISBLANK(#REF!)), "", (I871*K871/#REF!))</f>
        <v/>
      </c>
      <c r="W871" s="62" t="str">
        <f t="shared" si="24"/>
        <v/>
      </c>
      <c r="X871" s="63" t="str">
        <f>IF(COUNT(#REF!,W871)=2,#REF!-W871, "")</f>
        <v/>
      </c>
      <c r="Z871" s="36" t="str">
        <f t="shared" si="25"/>
        <v/>
      </c>
    </row>
    <row r="872" spans="2:26" x14ac:dyDescent="0.25">
      <c r="B872" s="38">
        <v>8868</v>
      </c>
      <c r="C872" s="39" t="s">
        <v>788</v>
      </c>
      <c r="D872" s="39" t="s">
        <v>1161</v>
      </c>
      <c r="E872" s="39" t="s">
        <v>1161</v>
      </c>
      <c r="F872" s="40">
        <v>54.315030999999998</v>
      </c>
      <c r="G872" s="41">
        <v>-130.315415</v>
      </c>
      <c r="H872" s="34"/>
      <c r="I872" s="34"/>
      <c r="J872" s="80"/>
      <c r="K872" s="81"/>
      <c r="L872" s="55"/>
      <c r="M872" s="86"/>
      <c r="N872" s="55"/>
      <c r="O872" s="55"/>
      <c r="P872" s="54"/>
      <c r="Q872" s="59"/>
      <c r="U872" s="62" t="str">
        <f>IF(OR(ISBLANK(H872),ISBLANK(J872),ISBLANK(#REF!)), "",(H872*J872/#REF!))</f>
        <v/>
      </c>
      <c r="V872" s="62" t="str">
        <f>IF(OR(ISBLANK(I872),ISBLANK(K872),ISBLANK(#REF!)), "", (I872*K872/#REF!))</f>
        <v/>
      </c>
      <c r="W872" s="62" t="str">
        <f t="shared" ref="W872:W935" si="26">IF(SUM(U872:V872)&gt;0,SUM(U872:V872), "")</f>
        <v/>
      </c>
      <c r="X872" s="63" t="str">
        <f>IF(COUNT(#REF!,W872)=2,#REF!-W872, "")</f>
        <v/>
      </c>
      <c r="Z872" s="36" t="str">
        <f t="shared" ref="Z872:Z935" si="27">IF(D872="Y",COUNTA(H872), "")</f>
        <v/>
      </c>
    </row>
    <row r="873" spans="2:26" x14ac:dyDescent="0.25">
      <c r="B873" s="38">
        <v>8039</v>
      </c>
      <c r="C873" s="39" t="s">
        <v>789</v>
      </c>
      <c r="D873" s="39" t="s">
        <v>1161</v>
      </c>
      <c r="E873" s="39" t="s">
        <v>1160</v>
      </c>
      <c r="F873" s="40">
        <v>49.452399999999997</v>
      </c>
      <c r="G873" s="41">
        <v>-120.51419</v>
      </c>
      <c r="H873" s="34"/>
      <c r="I873" s="34"/>
      <c r="J873" s="80"/>
      <c r="K873" s="81"/>
      <c r="L873" s="55"/>
      <c r="M873" s="86"/>
      <c r="N873" s="55"/>
      <c r="O873" s="55"/>
      <c r="P873" s="54"/>
      <c r="Q873" s="59"/>
      <c r="U873" s="62" t="str">
        <f>IF(OR(ISBLANK(H873),ISBLANK(J873),ISBLANK(#REF!)), "",(H873*J873/#REF!))</f>
        <v/>
      </c>
      <c r="V873" s="62" t="str">
        <f>IF(OR(ISBLANK(I873),ISBLANK(K873),ISBLANK(#REF!)), "", (I873*K873/#REF!))</f>
        <v/>
      </c>
      <c r="W873" s="62" t="str">
        <f t="shared" si="26"/>
        <v/>
      </c>
      <c r="X873" s="63" t="str">
        <f>IF(COUNT(#REF!,W873)=2,#REF!-W873, "")</f>
        <v/>
      </c>
      <c r="Z873" s="36" t="str">
        <f t="shared" si="27"/>
        <v/>
      </c>
    </row>
    <row r="874" spans="2:26" x14ac:dyDescent="0.25">
      <c r="B874" s="38">
        <v>8321</v>
      </c>
      <c r="C874" s="39" t="s">
        <v>790</v>
      </c>
      <c r="D874" s="39" t="s">
        <v>1161</v>
      </c>
      <c r="E874" s="39" t="s">
        <v>1160</v>
      </c>
      <c r="F874" s="40">
        <v>50.685138999999999</v>
      </c>
      <c r="G874" s="41">
        <v>-119.812186</v>
      </c>
      <c r="H874" s="34"/>
      <c r="I874" s="34"/>
      <c r="J874" s="80"/>
      <c r="K874" s="81"/>
      <c r="L874" s="55"/>
      <c r="M874" s="86"/>
      <c r="N874" s="55"/>
      <c r="O874" s="55"/>
      <c r="P874" s="54"/>
      <c r="Q874" s="59"/>
      <c r="U874" s="62" t="str">
        <f>IF(OR(ISBLANK(H874),ISBLANK(J874),ISBLANK(#REF!)), "",(H874*J874/#REF!))</f>
        <v/>
      </c>
      <c r="V874" s="62" t="str">
        <f>IF(OR(ISBLANK(I874),ISBLANK(K874),ISBLANK(#REF!)), "", (I874*K874/#REF!))</f>
        <v/>
      </c>
      <c r="W874" s="62" t="str">
        <f t="shared" si="26"/>
        <v/>
      </c>
      <c r="X874" s="63" t="str">
        <f>IF(COUNT(#REF!,W874)=2,#REF!-W874, "")</f>
        <v/>
      </c>
      <c r="Z874" s="36" t="str">
        <f t="shared" si="27"/>
        <v/>
      </c>
    </row>
    <row r="875" spans="2:26" x14ac:dyDescent="0.25">
      <c r="B875" s="38">
        <v>7951</v>
      </c>
      <c r="C875" s="39" t="s">
        <v>791</v>
      </c>
      <c r="D875" s="39" t="s">
        <v>1161</v>
      </c>
      <c r="E875" s="39" t="s">
        <v>1161</v>
      </c>
      <c r="F875" s="40">
        <v>49.615577999999999</v>
      </c>
      <c r="G875" s="41">
        <v>-116.95582</v>
      </c>
      <c r="H875" s="34"/>
      <c r="I875" s="34"/>
      <c r="J875" s="80"/>
      <c r="K875" s="81"/>
      <c r="L875" s="55"/>
      <c r="M875" s="86"/>
      <c r="N875" s="55"/>
      <c r="O875" s="55"/>
      <c r="P875" s="54"/>
      <c r="Q875" s="59"/>
      <c r="U875" s="62" t="str">
        <f>IF(OR(ISBLANK(H875),ISBLANK(J875),ISBLANK(#REF!)), "",(H875*J875/#REF!))</f>
        <v/>
      </c>
      <c r="V875" s="62" t="str">
        <f>IF(OR(ISBLANK(I875),ISBLANK(K875),ISBLANK(#REF!)), "", (I875*K875/#REF!))</f>
        <v/>
      </c>
      <c r="W875" s="62" t="str">
        <f t="shared" si="26"/>
        <v/>
      </c>
      <c r="X875" s="63" t="str">
        <f>IF(COUNT(#REF!,W875)=2,#REF!-W875, "")</f>
        <v/>
      </c>
      <c r="Z875" s="36" t="str">
        <f t="shared" si="27"/>
        <v/>
      </c>
    </row>
    <row r="876" spans="2:26" x14ac:dyDescent="0.25">
      <c r="B876" s="38">
        <v>8919</v>
      </c>
      <c r="C876" s="39" t="s">
        <v>792</v>
      </c>
      <c r="D876" s="39" t="s">
        <v>1161</v>
      </c>
      <c r="E876" s="39" t="s">
        <v>1160</v>
      </c>
      <c r="F876" s="40">
        <v>55.781706999999997</v>
      </c>
      <c r="G876" s="41">
        <v>-120.71619200000001</v>
      </c>
      <c r="H876" s="34"/>
      <c r="I876" s="34"/>
      <c r="J876" s="80"/>
      <c r="K876" s="81"/>
      <c r="L876" s="55"/>
      <c r="M876" s="86"/>
      <c r="N876" s="55"/>
      <c r="O876" s="55"/>
      <c r="P876" s="54"/>
      <c r="Q876" s="59"/>
      <c r="U876" s="62" t="str">
        <f>IF(OR(ISBLANK(H876),ISBLANK(J876),ISBLANK(#REF!)), "",(H876*J876/#REF!))</f>
        <v/>
      </c>
      <c r="V876" s="62" t="str">
        <f>IF(OR(ISBLANK(I876),ISBLANK(K876),ISBLANK(#REF!)), "", (I876*K876/#REF!))</f>
        <v/>
      </c>
      <c r="W876" s="62" t="str">
        <f t="shared" si="26"/>
        <v/>
      </c>
      <c r="X876" s="63" t="str">
        <f>IF(COUNT(#REF!,W876)=2,#REF!-W876, "")</f>
        <v/>
      </c>
      <c r="Z876" s="36" t="str">
        <f t="shared" si="27"/>
        <v/>
      </c>
    </row>
    <row r="877" spans="2:26" x14ac:dyDescent="0.25">
      <c r="B877" s="38">
        <v>8060</v>
      </c>
      <c r="C877" s="39" t="s">
        <v>793</v>
      </c>
      <c r="D877" s="39" t="s">
        <v>1161</v>
      </c>
      <c r="E877" s="39" t="s">
        <v>1161</v>
      </c>
      <c r="F877" s="40">
        <v>49.100616000000002</v>
      </c>
      <c r="G877" s="41">
        <v>-121.937262</v>
      </c>
      <c r="H877" s="34"/>
      <c r="I877" s="34"/>
      <c r="J877" s="80"/>
      <c r="K877" s="81"/>
      <c r="L877" s="55"/>
      <c r="M877" s="86"/>
      <c r="N877" s="55"/>
      <c r="O877" s="55"/>
      <c r="P877" s="54"/>
      <c r="Q877" s="59"/>
      <c r="U877" s="62" t="str">
        <f>IF(OR(ISBLANK(H877),ISBLANK(J877),ISBLANK(#REF!)), "",(H877*J877/#REF!))</f>
        <v/>
      </c>
      <c r="V877" s="62" t="str">
        <f>IF(OR(ISBLANK(I877),ISBLANK(K877),ISBLANK(#REF!)), "", (I877*K877/#REF!))</f>
        <v/>
      </c>
      <c r="W877" s="62" t="str">
        <f t="shared" si="26"/>
        <v/>
      </c>
      <c r="X877" s="63" t="str">
        <f>IF(COUNT(#REF!,W877)=2,#REF!-W877, "")</f>
        <v/>
      </c>
      <c r="Z877" s="36" t="str">
        <f t="shared" si="27"/>
        <v/>
      </c>
    </row>
    <row r="878" spans="2:26" x14ac:dyDescent="0.25">
      <c r="B878" s="38">
        <v>50544</v>
      </c>
      <c r="C878" s="39" t="s">
        <v>794</v>
      </c>
      <c r="D878" s="39" t="s">
        <v>1160</v>
      </c>
      <c r="E878" s="39" t="s">
        <v>1160</v>
      </c>
      <c r="F878" s="40">
        <v>58.092540436</v>
      </c>
      <c r="G878" s="41">
        <v>-122.697530337</v>
      </c>
      <c r="H878" s="34"/>
      <c r="I878" s="34"/>
      <c r="J878" s="80"/>
      <c r="K878" s="81"/>
      <c r="L878" s="55"/>
      <c r="M878" s="86"/>
      <c r="N878" s="55"/>
      <c r="O878" s="55"/>
      <c r="P878" s="54"/>
      <c r="Q878" s="59"/>
      <c r="U878" s="62" t="str">
        <f>IF(OR(ISBLANK(H878),ISBLANK(J878),ISBLANK(#REF!)), "",(H878*J878/#REF!))</f>
        <v/>
      </c>
      <c r="V878" s="62" t="str">
        <f>IF(OR(ISBLANK(I878),ISBLANK(K878),ISBLANK(#REF!)), "", (I878*K878/#REF!))</f>
        <v/>
      </c>
      <c r="W878" s="62" t="str">
        <f t="shared" si="26"/>
        <v/>
      </c>
      <c r="X878" s="63" t="str">
        <f>IF(COUNT(#REF!,W878)=2,#REF!-W878, "")</f>
        <v/>
      </c>
      <c r="Z878" s="36">
        <f t="shared" si="27"/>
        <v>0</v>
      </c>
    </row>
    <row r="879" spans="2:26" x14ac:dyDescent="0.25">
      <c r="B879" s="38">
        <v>8530</v>
      </c>
      <c r="C879" s="39" t="s">
        <v>795</v>
      </c>
      <c r="D879" s="39" t="s">
        <v>1161</v>
      </c>
      <c r="E879" s="39" t="s">
        <v>1160</v>
      </c>
      <c r="F879" s="40">
        <v>53.430647999999998</v>
      </c>
      <c r="G879" s="41">
        <v>-123.182408</v>
      </c>
      <c r="H879" s="34"/>
      <c r="I879" s="34"/>
      <c r="J879" s="80"/>
      <c r="K879" s="81"/>
      <c r="L879" s="55"/>
      <c r="M879" s="86"/>
      <c r="N879" s="55"/>
      <c r="O879" s="55"/>
      <c r="P879" s="54"/>
      <c r="Q879" s="59"/>
      <c r="U879" s="62" t="str">
        <f>IF(OR(ISBLANK(H879),ISBLANK(J879),ISBLANK(#REF!)), "",(H879*J879/#REF!))</f>
        <v/>
      </c>
      <c r="V879" s="62" t="str">
        <f>IF(OR(ISBLANK(I879),ISBLANK(K879),ISBLANK(#REF!)), "", (I879*K879/#REF!))</f>
        <v/>
      </c>
      <c r="W879" s="62" t="str">
        <f t="shared" si="26"/>
        <v/>
      </c>
      <c r="X879" s="63" t="str">
        <f>IF(COUNT(#REF!,W879)=2,#REF!-W879, "")</f>
        <v/>
      </c>
      <c r="Z879" s="36" t="str">
        <f t="shared" si="27"/>
        <v/>
      </c>
    </row>
    <row r="880" spans="2:26" x14ac:dyDescent="0.25">
      <c r="B880" s="38">
        <v>8721</v>
      </c>
      <c r="C880" s="39" t="s">
        <v>796</v>
      </c>
      <c r="D880" s="39" t="s">
        <v>1161</v>
      </c>
      <c r="E880" s="39" t="s">
        <v>1160</v>
      </c>
      <c r="F880" s="40">
        <v>49.404524000000002</v>
      </c>
      <c r="G880" s="41">
        <v>-124.63278200000001</v>
      </c>
      <c r="H880" s="34"/>
      <c r="I880" s="34"/>
      <c r="J880" s="80"/>
      <c r="K880" s="81"/>
      <c r="L880" s="55"/>
      <c r="M880" s="86"/>
      <c r="N880" s="55"/>
      <c r="O880" s="55"/>
      <c r="P880" s="54"/>
      <c r="Q880" s="59"/>
      <c r="U880" s="62" t="str">
        <f>IF(OR(ISBLANK(H880),ISBLANK(J880),ISBLANK(#REF!)), "",(H880*J880/#REF!))</f>
        <v/>
      </c>
      <c r="V880" s="62" t="str">
        <f>IF(OR(ISBLANK(I880),ISBLANK(K880),ISBLANK(#REF!)), "", (I880*K880/#REF!))</f>
        <v/>
      </c>
      <c r="W880" s="62" t="str">
        <f t="shared" si="26"/>
        <v/>
      </c>
      <c r="X880" s="63" t="str">
        <f>IF(COUNT(#REF!,W880)=2,#REF!-W880, "")</f>
        <v/>
      </c>
      <c r="Z880" s="36" t="str">
        <f t="shared" si="27"/>
        <v/>
      </c>
    </row>
    <row r="881" spans="2:26" x14ac:dyDescent="0.25">
      <c r="B881" s="38">
        <v>8711</v>
      </c>
      <c r="C881" s="39" t="s">
        <v>797</v>
      </c>
      <c r="D881" s="39" t="s">
        <v>1161</v>
      </c>
      <c r="E881" s="39" t="s">
        <v>1161</v>
      </c>
      <c r="F881" s="40">
        <v>49.347534000000003</v>
      </c>
      <c r="G881" s="41">
        <v>-124.442359</v>
      </c>
      <c r="H881" s="34"/>
      <c r="I881" s="34"/>
      <c r="J881" s="80"/>
      <c r="K881" s="81"/>
      <c r="L881" s="55"/>
      <c r="M881" s="86"/>
      <c r="N881" s="55"/>
      <c r="O881" s="55"/>
      <c r="P881" s="54"/>
      <c r="Q881" s="59"/>
      <c r="U881" s="62" t="str">
        <f>IF(OR(ISBLANK(H881),ISBLANK(J881),ISBLANK(#REF!)), "",(H881*J881/#REF!))</f>
        <v/>
      </c>
      <c r="V881" s="62" t="str">
        <f>IF(OR(ISBLANK(I881),ISBLANK(K881),ISBLANK(#REF!)), "", (I881*K881/#REF!))</f>
        <v/>
      </c>
      <c r="W881" s="62" t="str">
        <f t="shared" si="26"/>
        <v/>
      </c>
      <c r="X881" s="63" t="str">
        <f>IF(COUNT(#REF!,W881)=2,#REF!-W881, "")</f>
        <v/>
      </c>
      <c r="Z881" s="36" t="str">
        <f t="shared" si="27"/>
        <v/>
      </c>
    </row>
    <row r="882" spans="2:26" x14ac:dyDescent="0.25">
      <c r="B882" s="38">
        <v>50651</v>
      </c>
      <c r="C882" s="39" t="s">
        <v>798</v>
      </c>
      <c r="D882" s="39" t="s">
        <v>1160</v>
      </c>
      <c r="E882" s="39" t="s">
        <v>1161</v>
      </c>
      <c r="F882" s="40">
        <v>49.394389896</v>
      </c>
      <c r="G882" s="41">
        <v>-124.61630108</v>
      </c>
      <c r="H882" s="34"/>
      <c r="I882" s="34"/>
      <c r="J882" s="80"/>
      <c r="K882" s="81"/>
      <c r="L882" s="55"/>
      <c r="M882" s="86"/>
      <c r="N882" s="55"/>
      <c r="O882" s="55"/>
      <c r="P882" s="54"/>
      <c r="Q882" s="59"/>
      <c r="U882" s="62" t="str">
        <f>IF(OR(ISBLANK(H882),ISBLANK(J882),ISBLANK(#REF!)), "",(H882*J882/#REF!))</f>
        <v/>
      </c>
      <c r="V882" s="62" t="str">
        <f>IF(OR(ISBLANK(I882),ISBLANK(K882),ISBLANK(#REF!)), "", (I882*K882/#REF!))</f>
        <v/>
      </c>
      <c r="W882" s="62" t="str">
        <f t="shared" si="26"/>
        <v/>
      </c>
      <c r="X882" s="63" t="str">
        <f>IF(COUNT(#REF!,W882)=2,#REF!-W882, "")</f>
        <v/>
      </c>
      <c r="Z882" s="36">
        <f t="shared" si="27"/>
        <v>0</v>
      </c>
    </row>
    <row r="883" spans="2:26" x14ac:dyDescent="0.25">
      <c r="B883" s="38">
        <v>8754</v>
      </c>
      <c r="C883" s="39" t="s">
        <v>799</v>
      </c>
      <c r="D883" s="39" t="s">
        <v>1161</v>
      </c>
      <c r="E883" s="39" t="s">
        <v>1161</v>
      </c>
      <c r="F883" s="40">
        <v>50.045420999999997</v>
      </c>
      <c r="G883" s="41">
        <v>-125.21034299999999</v>
      </c>
      <c r="H883" s="34"/>
      <c r="I883" s="34"/>
      <c r="J883" s="80"/>
      <c r="K883" s="81"/>
      <c r="L883" s="55"/>
      <c r="M883" s="86"/>
      <c r="N883" s="55"/>
      <c r="O883" s="55"/>
      <c r="P883" s="54"/>
      <c r="Q883" s="59"/>
      <c r="U883" s="62" t="str">
        <f>IF(OR(ISBLANK(H883),ISBLANK(J883),ISBLANK(#REF!)), "",(H883*J883/#REF!))</f>
        <v/>
      </c>
      <c r="V883" s="62" t="str">
        <f>IF(OR(ISBLANK(I883),ISBLANK(K883),ISBLANK(#REF!)), "", (I883*K883/#REF!))</f>
        <v/>
      </c>
      <c r="W883" s="62" t="str">
        <f t="shared" si="26"/>
        <v/>
      </c>
      <c r="X883" s="63" t="str">
        <f>IF(COUNT(#REF!,W883)=2,#REF!-W883, "")</f>
        <v/>
      </c>
      <c r="Z883" s="36" t="str">
        <f t="shared" si="27"/>
        <v/>
      </c>
    </row>
    <row r="884" spans="2:26" x14ac:dyDescent="0.25">
      <c r="B884" s="38">
        <v>8546</v>
      </c>
      <c r="C884" s="39" t="s">
        <v>800</v>
      </c>
      <c r="D884" s="39" t="s">
        <v>1161</v>
      </c>
      <c r="E884" s="39" t="s">
        <v>1160</v>
      </c>
      <c r="F884" s="40">
        <v>50.535722</v>
      </c>
      <c r="G884" s="41">
        <v>-127.65214</v>
      </c>
      <c r="H884" s="34"/>
      <c r="I884" s="34"/>
      <c r="J884" s="80"/>
      <c r="K884" s="81"/>
      <c r="L884" s="55"/>
      <c r="M884" s="86"/>
      <c r="N884" s="55"/>
      <c r="O884" s="55"/>
      <c r="P884" s="54"/>
      <c r="Q884" s="59"/>
      <c r="U884" s="62" t="str">
        <f>IF(OR(ISBLANK(H884),ISBLANK(J884),ISBLANK(#REF!)), "",(H884*J884/#REF!))</f>
        <v/>
      </c>
      <c r="V884" s="62" t="str">
        <f>IF(OR(ISBLANK(I884),ISBLANK(K884),ISBLANK(#REF!)), "", (I884*K884/#REF!))</f>
        <v/>
      </c>
      <c r="W884" s="62" t="str">
        <f t="shared" si="26"/>
        <v/>
      </c>
      <c r="X884" s="63" t="str">
        <f>IF(COUNT(#REF!,W884)=2,#REF!-W884, "")</f>
        <v/>
      </c>
      <c r="Z884" s="36" t="str">
        <f t="shared" si="27"/>
        <v/>
      </c>
    </row>
    <row r="885" spans="2:26" x14ac:dyDescent="0.25">
      <c r="B885" s="38">
        <v>50633</v>
      </c>
      <c r="C885" s="39" t="s">
        <v>801</v>
      </c>
      <c r="D885" s="39" t="s">
        <v>1160</v>
      </c>
      <c r="E885" s="39" t="s">
        <v>1160</v>
      </c>
      <c r="F885" s="40">
        <v>50.614094999999999</v>
      </c>
      <c r="G885" s="41">
        <v>-127.57128</v>
      </c>
      <c r="H885" s="34"/>
      <c r="I885" s="34"/>
      <c r="J885" s="80"/>
      <c r="K885" s="81"/>
      <c r="L885" s="55"/>
      <c r="M885" s="86"/>
      <c r="N885" s="55"/>
      <c r="O885" s="55"/>
      <c r="P885" s="54"/>
      <c r="Q885" s="59"/>
      <c r="U885" s="62" t="str">
        <f>IF(OR(ISBLANK(H885),ISBLANK(J885),ISBLANK(#REF!)), "",(H885*J885/#REF!))</f>
        <v/>
      </c>
      <c r="V885" s="62" t="str">
        <f>IF(OR(ISBLANK(I885),ISBLANK(K885),ISBLANK(#REF!)), "", (I885*K885/#REF!))</f>
        <v/>
      </c>
      <c r="W885" s="62" t="str">
        <f t="shared" si="26"/>
        <v/>
      </c>
      <c r="X885" s="63" t="str">
        <f>IF(COUNT(#REF!,W885)=2,#REF!-W885, "")</f>
        <v/>
      </c>
      <c r="Z885" s="36">
        <f t="shared" si="27"/>
        <v>0</v>
      </c>
    </row>
    <row r="886" spans="2:26" x14ac:dyDescent="0.25">
      <c r="B886" s="38">
        <v>100118</v>
      </c>
      <c r="C886" s="39" t="s">
        <v>802</v>
      </c>
      <c r="D886" s="39" t="s">
        <v>1161</v>
      </c>
      <c r="E886" s="39" t="s">
        <v>1161</v>
      </c>
      <c r="F886" s="40">
        <v>49.65673889</v>
      </c>
      <c r="G886" s="41">
        <v>-116.932875</v>
      </c>
      <c r="H886" s="34"/>
      <c r="I886" s="34"/>
      <c r="J886" s="80"/>
      <c r="K886" s="81"/>
      <c r="L886" s="55"/>
      <c r="M886" s="86"/>
      <c r="N886" s="55"/>
      <c r="O886" s="55"/>
      <c r="P886" s="54"/>
      <c r="Q886" s="59"/>
      <c r="U886" s="62" t="str">
        <f>IF(OR(ISBLANK(H886),ISBLANK(J886),ISBLANK(#REF!)), "",(H886*J886/#REF!))</f>
        <v/>
      </c>
      <c r="V886" s="62" t="str">
        <f>IF(OR(ISBLANK(I886),ISBLANK(K886),ISBLANK(#REF!)), "", (I886*K886/#REF!))</f>
        <v/>
      </c>
      <c r="W886" s="62" t="str">
        <f t="shared" si="26"/>
        <v/>
      </c>
      <c r="X886" s="63" t="str">
        <f>IF(COUNT(#REF!,W886)=2,#REF!-W886, "")</f>
        <v/>
      </c>
      <c r="Z886" s="36" t="str">
        <f t="shared" si="27"/>
        <v/>
      </c>
    </row>
    <row r="887" spans="2:26" x14ac:dyDescent="0.25">
      <c r="B887" s="38">
        <v>8575</v>
      </c>
      <c r="C887" s="39" t="s">
        <v>803</v>
      </c>
      <c r="D887" s="39" t="s">
        <v>1161</v>
      </c>
      <c r="E887" s="39" t="s">
        <v>1160</v>
      </c>
      <c r="F887" s="40">
        <v>49.884993000000001</v>
      </c>
      <c r="G887" s="41">
        <v>-126.985584</v>
      </c>
      <c r="H887" s="34"/>
      <c r="I887" s="34"/>
      <c r="J887" s="80"/>
      <c r="K887" s="81"/>
      <c r="L887" s="55"/>
      <c r="M887" s="86"/>
      <c r="N887" s="55"/>
      <c r="O887" s="55"/>
      <c r="P887" s="54"/>
      <c r="Q887" s="59"/>
      <c r="U887" s="62" t="str">
        <f>IF(OR(ISBLANK(H887),ISBLANK(J887),ISBLANK(#REF!)), "",(H887*J887/#REF!))</f>
        <v/>
      </c>
      <c r="V887" s="62" t="str">
        <f>IF(OR(ISBLANK(I887),ISBLANK(K887),ISBLANK(#REF!)), "", (I887*K887/#REF!))</f>
        <v/>
      </c>
      <c r="W887" s="62" t="str">
        <f t="shared" si="26"/>
        <v/>
      </c>
      <c r="X887" s="63" t="str">
        <f>IF(COUNT(#REF!,W887)=2,#REF!-W887, "")</f>
        <v/>
      </c>
      <c r="Z887" s="36" t="str">
        <f t="shared" si="27"/>
        <v/>
      </c>
    </row>
    <row r="888" spans="2:26" x14ac:dyDescent="0.25">
      <c r="B888" s="38">
        <v>8439</v>
      </c>
      <c r="C888" s="39" t="s">
        <v>804</v>
      </c>
      <c r="D888" s="39" t="s">
        <v>1161</v>
      </c>
      <c r="E888" s="39" t="s">
        <v>1161</v>
      </c>
      <c r="F888" s="40">
        <v>52.980550999999998</v>
      </c>
      <c r="G888" s="41">
        <v>-122.50429</v>
      </c>
      <c r="H888" s="34"/>
      <c r="I888" s="34"/>
      <c r="J888" s="80"/>
      <c r="K888" s="81"/>
      <c r="L888" s="55"/>
      <c r="M888" s="86"/>
      <c r="N888" s="55"/>
      <c r="O888" s="55"/>
      <c r="P888" s="54"/>
      <c r="Q888" s="59"/>
      <c r="U888" s="62" t="str">
        <f>IF(OR(ISBLANK(H888),ISBLANK(J888),ISBLANK(#REF!)), "",(H888*J888/#REF!))</f>
        <v/>
      </c>
      <c r="V888" s="62" t="str">
        <f>IF(OR(ISBLANK(I888),ISBLANK(K888),ISBLANK(#REF!)), "", (I888*K888/#REF!))</f>
        <v/>
      </c>
      <c r="W888" s="62" t="str">
        <f t="shared" si="26"/>
        <v/>
      </c>
      <c r="X888" s="63" t="str">
        <f>IF(COUNT(#REF!,W888)=2,#REF!-W888, "")</f>
        <v/>
      </c>
      <c r="Z888" s="36" t="str">
        <f t="shared" si="27"/>
        <v/>
      </c>
    </row>
    <row r="889" spans="2:26" x14ac:dyDescent="0.25">
      <c r="B889" s="38">
        <v>8450</v>
      </c>
      <c r="C889" s="39" t="s">
        <v>805</v>
      </c>
      <c r="D889" s="39" t="s">
        <v>1161</v>
      </c>
      <c r="E889" s="39" t="s">
        <v>1160</v>
      </c>
      <c r="F889" s="40">
        <v>52.656395000000003</v>
      </c>
      <c r="G889" s="41">
        <v>-121.662565</v>
      </c>
      <c r="H889" s="34"/>
      <c r="I889" s="34"/>
      <c r="J889" s="80"/>
      <c r="K889" s="81"/>
      <c r="L889" s="55"/>
      <c r="M889" s="86"/>
      <c r="N889" s="55"/>
      <c r="O889" s="55"/>
      <c r="P889" s="54"/>
      <c r="Q889" s="59"/>
      <c r="U889" s="62" t="str">
        <f>IF(OR(ISBLANK(H889),ISBLANK(J889),ISBLANK(#REF!)), "",(H889*J889/#REF!))</f>
        <v/>
      </c>
      <c r="V889" s="62" t="str">
        <f>IF(OR(ISBLANK(I889),ISBLANK(K889),ISBLANK(#REF!)), "", (I889*K889/#REF!))</f>
        <v/>
      </c>
      <c r="W889" s="62" t="str">
        <f t="shared" si="26"/>
        <v/>
      </c>
      <c r="X889" s="63" t="str">
        <f>IF(COUNT(#REF!,W889)=2,#REF!-W889, "")</f>
        <v/>
      </c>
      <c r="Z889" s="36" t="str">
        <f t="shared" si="27"/>
        <v/>
      </c>
    </row>
    <row r="890" spans="2:26" x14ac:dyDescent="0.25">
      <c r="B890" s="38">
        <v>8019</v>
      </c>
      <c r="C890" s="39" t="s">
        <v>806</v>
      </c>
      <c r="D890" s="39" t="s">
        <v>1161</v>
      </c>
      <c r="E890" s="39" t="s">
        <v>1160</v>
      </c>
      <c r="F890" s="40">
        <v>50.623004000000002</v>
      </c>
      <c r="G890" s="41">
        <v>-116.08048700000001</v>
      </c>
      <c r="H890" s="34"/>
      <c r="I890" s="34"/>
      <c r="J890" s="80"/>
      <c r="K890" s="81"/>
      <c r="L890" s="55"/>
      <c r="M890" s="86"/>
      <c r="N890" s="55"/>
      <c r="O890" s="55"/>
      <c r="P890" s="54"/>
      <c r="Q890" s="59"/>
      <c r="U890" s="62" t="str">
        <f>IF(OR(ISBLANK(H890),ISBLANK(J890),ISBLANK(#REF!)), "",(H890*J890/#REF!))</f>
        <v/>
      </c>
      <c r="V890" s="62" t="str">
        <f>IF(OR(ISBLANK(I890),ISBLANK(K890),ISBLANK(#REF!)), "", (I890*K890/#REF!))</f>
        <v/>
      </c>
      <c r="W890" s="62" t="str">
        <f t="shared" si="26"/>
        <v/>
      </c>
      <c r="X890" s="63" t="str">
        <f>IF(COUNT(#REF!,W890)=2,#REF!-W890, "")</f>
        <v/>
      </c>
      <c r="Z890" s="36" t="str">
        <f t="shared" si="27"/>
        <v/>
      </c>
    </row>
    <row r="891" spans="2:26" x14ac:dyDescent="0.25">
      <c r="B891" s="38">
        <v>8305</v>
      </c>
      <c r="C891" s="39" t="s">
        <v>807</v>
      </c>
      <c r="D891" s="39" t="s">
        <v>1161</v>
      </c>
      <c r="E891" s="39" t="s">
        <v>1161</v>
      </c>
      <c r="F891" s="40">
        <v>50.657043999999999</v>
      </c>
      <c r="G891" s="41">
        <v>-119.198328</v>
      </c>
      <c r="H891" s="34"/>
      <c r="I891" s="34"/>
      <c r="J891" s="80"/>
      <c r="K891" s="81"/>
      <c r="L891" s="55"/>
      <c r="M891" s="86"/>
      <c r="N891" s="55"/>
      <c r="O891" s="55"/>
      <c r="P891" s="54"/>
      <c r="Q891" s="59"/>
      <c r="U891" s="62" t="str">
        <f>IF(OR(ISBLANK(H891),ISBLANK(J891),ISBLANK(#REF!)), "",(H891*J891/#REF!))</f>
        <v/>
      </c>
      <c r="V891" s="62" t="str">
        <f>IF(OR(ISBLANK(I891),ISBLANK(K891),ISBLANK(#REF!)), "", (I891*K891/#REF!))</f>
        <v/>
      </c>
      <c r="W891" s="62" t="str">
        <f t="shared" si="26"/>
        <v/>
      </c>
      <c r="X891" s="63" t="str">
        <f>IF(COUNT(#REF!,W891)=2,#REF!-W891, "")</f>
        <v/>
      </c>
      <c r="Z891" s="36" t="str">
        <f t="shared" si="27"/>
        <v/>
      </c>
    </row>
    <row r="892" spans="2:26" x14ac:dyDescent="0.25">
      <c r="B892" s="38">
        <v>7973</v>
      </c>
      <c r="C892" s="39" t="s">
        <v>808</v>
      </c>
      <c r="D892" s="39" t="s">
        <v>1161</v>
      </c>
      <c r="E892" s="39" t="s">
        <v>1161</v>
      </c>
      <c r="F892" s="40">
        <v>49.335768000000002</v>
      </c>
      <c r="G892" s="41">
        <v>-117.657419</v>
      </c>
      <c r="H892" s="34"/>
      <c r="I892" s="34"/>
      <c r="J892" s="80"/>
      <c r="K892" s="81"/>
      <c r="L892" s="55"/>
      <c r="M892" s="86"/>
      <c r="N892" s="55"/>
      <c r="O892" s="55"/>
      <c r="P892" s="54"/>
      <c r="Q892" s="59"/>
      <c r="U892" s="62" t="str">
        <f>IF(OR(ISBLANK(H892),ISBLANK(J892),ISBLANK(#REF!)), "",(H892*J892/#REF!))</f>
        <v/>
      </c>
      <c r="V892" s="62" t="str">
        <f>IF(OR(ISBLANK(I892),ISBLANK(K892),ISBLANK(#REF!)), "", (I892*K892/#REF!))</f>
        <v/>
      </c>
      <c r="W892" s="62" t="str">
        <f t="shared" si="26"/>
        <v/>
      </c>
      <c r="X892" s="63" t="str">
        <f>IF(COUNT(#REF!,W892)=2,#REF!-W892, "")</f>
        <v/>
      </c>
      <c r="Z892" s="36" t="str">
        <f t="shared" si="27"/>
        <v/>
      </c>
    </row>
    <row r="893" spans="2:26" x14ac:dyDescent="0.25">
      <c r="B893" s="38">
        <v>8374</v>
      </c>
      <c r="C893" s="39" t="s">
        <v>809</v>
      </c>
      <c r="D893" s="39" t="s">
        <v>1161</v>
      </c>
      <c r="E893" s="39" t="s">
        <v>1161</v>
      </c>
      <c r="F893" s="40">
        <v>50.797384000000001</v>
      </c>
      <c r="G893" s="41">
        <v>-120.319733</v>
      </c>
      <c r="H893" s="34"/>
      <c r="I893" s="34"/>
      <c r="J893" s="80"/>
      <c r="K893" s="81"/>
      <c r="L893" s="55"/>
      <c r="M893" s="86"/>
      <c r="N893" s="55"/>
      <c r="O893" s="55"/>
      <c r="P893" s="54"/>
      <c r="Q893" s="59"/>
      <c r="U893" s="62" t="str">
        <f>IF(OR(ISBLANK(H893),ISBLANK(J893),ISBLANK(#REF!)), "",(H893*J893/#REF!))</f>
        <v/>
      </c>
      <c r="V893" s="62" t="str">
        <f>IF(OR(ISBLANK(I893),ISBLANK(K893),ISBLANK(#REF!)), "", (I893*K893/#REF!))</f>
        <v/>
      </c>
      <c r="W893" s="62" t="str">
        <f t="shared" si="26"/>
        <v/>
      </c>
      <c r="X893" s="63" t="str">
        <f>IF(COUNT(#REF!,W893)=2,#REF!-W893, "")</f>
        <v/>
      </c>
      <c r="Z893" s="36" t="str">
        <f t="shared" si="27"/>
        <v/>
      </c>
    </row>
    <row r="894" spans="2:26" x14ac:dyDescent="0.25">
      <c r="B894" s="38">
        <v>8219</v>
      </c>
      <c r="C894" s="39" t="s">
        <v>810</v>
      </c>
      <c r="D894" s="39" t="s">
        <v>1161</v>
      </c>
      <c r="E894" s="39" t="s">
        <v>1160</v>
      </c>
      <c r="F894" s="40">
        <v>50.181173000000001</v>
      </c>
      <c r="G894" s="41">
        <v>-125.085931</v>
      </c>
      <c r="H894" s="34"/>
      <c r="I894" s="34"/>
      <c r="J894" s="80"/>
      <c r="K894" s="81"/>
      <c r="L894" s="55"/>
      <c r="M894" s="86"/>
      <c r="N894" s="55"/>
      <c r="O894" s="55"/>
      <c r="P894" s="54"/>
      <c r="Q894" s="59"/>
      <c r="U894" s="62" t="str">
        <f>IF(OR(ISBLANK(H894),ISBLANK(J894),ISBLANK(#REF!)), "",(H894*J894/#REF!))</f>
        <v/>
      </c>
      <c r="V894" s="62" t="str">
        <f>IF(OR(ISBLANK(I894),ISBLANK(K894),ISBLANK(#REF!)), "", (I894*K894/#REF!))</f>
        <v/>
      </c>
      <c r="W894" s="62" t="str">
        <f t="shared" si="26"/>
        <v/>
      </c>
      <c r="X894" s="63" t="str">
        <f>IF(COUNT(#REF!,W894)=2,#REF!-W894, "")</f>
        <v/>
      </c>
      <c r="Z894" s="36" t="str">
        <f t="shared" si="27"/>
        <v/>
      </c>
    </row>
    <row r="895" spans="2:26" x14ac:dyDescent="0.25">
      <c r="B895" s="38">
        <v>8440</v>
      </c>
      <c r="C895" s="39" t="s">
        <v>811</v>
      </c>
      <c r="D895" s="39" t="s">
        <v>1161</v>
      </c>
      <c r="E895" s="39" t="s">
        <v>1161</v>
      </c>
      <c r="F895" s="40">
        <v>52.965373999999997</v>
      </c>
      <c r="G895" s="41">
        <v>-122.460751</v>
      </c>
      <c r="H895" s="34"/>
      <c r="I895" s="34"/>
      <c r="J895" s="80"/>
      <c r="K895" s="81"/>
      <c r="L895" s="55"/>
      <c r="M895" s="86"/>
      <c r="N895" s="55"/>
      <c r="O895" s="55"/>
      <c r="P895" s="54"/>
      <c r="Q895" s="59"/>
      <c r="U895" s="62" t="str">
        <f>IF(OR(ISBLANK(H895),ISBLANK(J895),ISBLANK(#REF!)), "",(H895*J895/#REF!))</f>
        <v/>
      </c>
      <c r="V895" s="62" t="str">
        <f>IF(OR(ISBLANK(I895),ISBLANK(K895),ISBLANK(#REF!)), "", (I895*K895/#REF!))</f>
        <v/>
      </c>
      <c r="W895" s="62" t="str">
        <f t="shared" si="26"/>
        <v/>
      </c>
      <c r="X895" s="63" t="str">
        <f>IF(COUNT(#REF!,W895)=2,#REF!-W895, "")</f>
        <v/>
      </c>
      <c r="Z895" s="36" t="str">
        <f t="shared" si="27"/>
        <v/>
      </c>
    </row>
    <row r="896" spans="2:26" x14ac:dyDescent="0.25">
      <c r="B896" s="38">
        <v>50715</v>
      </c>
      <c r="C896" s="39" t="s">
        <v>812</v>
      </c>
      <c r="D896" s="39" t="s">
        <v>1160</v>
      </c>
      <c r="E896" s="39" t="s">
        <v>1160</v>
      </c>
      <c r="F896" s="40">
        <v>52.954894357999997</v>
      </c>
      <c r="G896" s="41">
        <v>-122.451089423</v>
      </c>
      <c r="H896" s="34"/>
      <c r="I896" s="34"/>
      <c r="J896" s="80"/>
      <c r="K896" s="81"/>
      <c r="L896" s="55"/>
      <c r="M896" s="86"/>
      <c r="N896" s="55"/>
      <c r="O896" s="55"/>
      <c r="P896" s="54"/>
      <c r="Q896" s="59"/>
      <c r="U896" s="62" t="str">
        <f>IF(OR(ISBLANK(H896),ISBLANK(J896),ISBLANK(#REF!)), "",(H896*J896/#REF!))</f>
        <v/>
      </c>
      <c r="V896" s="62" t="str">
        <f>IF(OR(ISBLANK(I896),ISBLANK(K896),ISBLANK(#REF!)), "", (I896*K896/#REF!))</f>
        <v/>
      </c>
      <c r="W896" s="62" t="str">
        <f t="shared" si="26"/>
        <v/>
      </c>
      <c r="X896" s="63" t="str">
        <f>IF(COUNT(#REF!,W896)=2,#REF!-W896, "")</f>
        <v/>
      </c>
      <c r="Z896" s="36">
        <f t="shared" si="27"/>
        <v>0</v>
      </c>
    </row>
    <row r="897" spans="2:26" x14ac:dyDescent="0.25">
      <c r="B897" s="38">
        <v>100148</v>
      </c>
      <c r="C897" s="39" t="s">
        <v>813</v>
      </c>
      <c r="D897" s="39" t="s">
        <v>1161</v>
      </c>
      <c r="E897" s="39" t="s">
        <v>1160</v>
      </c>
      <c r="F897" s="40">
        <v>49.904697220000003</v>
      </c>
      <c r="G897" s="41">
        <v>-117.36173333000001</v>
      </c>
      <c r="H897" s="34"/>
      <c r="I897" s="34"/>
      <c r="J897" s="80"/>
      <c r="K897" s="81"/>
      <c r="L897" s="55"/>
      <c r="M897" s="86"/>
      <c r="N897" s="55"/>
      <c r="O897" s="55"/>
      <c r="P897" s="54"/>
      <c r="Q897" s="59"/>
      <c r="U897" s="62" t="str">
        <f>IF(OR(ISBLANK(H897),ISBLANK(J897),ISBLANK(#REF!)), "",(H897*J897/#REF!))</f>
        <v/>
      </c>
      <c r="V897" s="62" t="str">
        <f>IF(OR(ISBLANK(I897),ISBLANK(K897),ISBLANK(#REF!)), "", (I897*K897/#REF!))</f>
        <v/>
      </c>
      <c r="W897" s="62" t="str">
        <f t="shared" si="26"/>
        <v/>
      </c>
      <c r="X897" s="63" t="str">
        <f>IF(COUNT(#REF!,W897)=2,#REF!-W897, "")</f>
        <v/>
      </c>
      <c r="Z897" s="36" t="str">
        <f t="shared" si="27"/>
        <v/>
      </c>
    </row>
    <row r="898" spans="2:26" x14ac:dyDescent="0.25">
      <c r="B898" s="38">
        <v>8432</v>
      </c>
      <c r="C898" s="39" t="s">
        <v>814</v>
      </c>
      <c r="D898" s="39" t="s">
        <v>1161</v>
      </c>
      <c r="E898" s="39" t="s">
        <v>1160</v>
      </c>
      <c r="F898" s="40">
        <v>53.68862</v>
      </c>
      <c r="G898" s="41">
        <v>-122.67086500000001</v>
      </c>
      <c r="H898" s="34"/>
      <c r="I898" s="34"/>
      <c r="J898" s="80"/>
      <c r="K898" s="81"/>
      <c r="L898" s="55"/>
      <c r="M898" s="86"/>
      <c r="N898" s="55"/>
      <c r="O898" s="55"/>
      <c r="P898" s="54"/>
      <c r="Q898" s="59"/>
      <c r="U898" s="62" t="str">
        <f>IF(OR(ISBLANK(H898),ISBLANK(J898),ISBLANK(#REF!)), "",(H898*J898/#REF!))</f>
        <v/>
      </c>
      <c r="V898" s="62" t="str">
        <f>IF(OR(ISBLANK(I898),ISBLANK(K898),ISBLANK(#REF!)), "", (I898*K898/#REF!))</f>
        <v/>
      </c>
      <c r="W898" s="62" t="str">
        <f t="shared" si="26"/>
        <v/>
      </c>
      <c r="X898" s="63" t="str">
        <f>IF(COUNT(#REF!,W898)=2,#REF!-W898, "")</f>
        <v/>
      </c>
      <c r="Z898" s="36" t="str">
        <f t="shared" si="27"/>
        <v/>
      </c>
    </row>
    <row r="899" spans="2:26" x14ac:dyDescent="0.25">
      <c r="B899" s="38">
        <v>9060</v>
      </c>
      <c r="C899" s="39" t="s">
        <v>815</v>
      </c>
      <c r="D899" s="39" t="s">
        <v>1161</v>
      </c>
      <c r="E899" s="39" t="s">
        <v>1160</v>
      </c>
      <c r="F899" s="40">
        <v>52.133299999999998</v>
      </c>
      <c r="G899" s="41">
        <v>-123.69999900000001</v>
      </c>
      <c r="H899" s="34"/>
      <c r="I899" s="34"/>
      <c r="J899" s="80"/>
      <c r="K899" s="81"/>
      <c r="L899" s="55"/>
      <c r="M899" s="86"/>
      <c r="N899" s="55"/>
      <c r="O899" s="55"/>
      <c r="P899" s="54"/>
      <c r="Q899" s="59"/>
      <c r="U899" s="62" t="str">
        <f>IF(OR(ISBLANK(H899),ISBLANK(J899),ISBLANK(#REF!)), "",(H899*J899/#REF!))</f>
        <v/>
      </c>
      <c r="V899" s="62" t="str">
        <f>IF(OR(ISBLANK(I899),ISBLANK(K899),ISBLANK(#REF!)), "", (I899*K899/#REF!))</f>
        <v/>
      </c>
      <c r="W899" s="62" t="str">
        <f t="shared" si="26"/>
        <v/>
      </c>
      <c r="X899" s="63" t="str">
        <f>IF(COUNT(#REF!,W899)=2,#REF!-W899, "")</f>
        <v/>
      </c>
      <c r="Z899" s="36" t="str">
        <f t="shared" si="27"/>
        <v/>
      </c>
    </row>
    <row r="900" spans="2:26" x14ac:dyDescent="0.25">
      <c r="B900" s="38">
        <v>8759</v>
      </c>
      <c r="C900" s="39" t="s">
        <v>816</v>
      </c>
      <c r="D900" s="39" t="s">
        <v>1161</v>
      </c>
      <c r="E900" s="39" t="s">
        <v>1160</v>
      </c>
      <c r="F900" s="40">
        <v>50.1237487</v>
      </c>
      <c r="G900" s="41">
        <v>-124.8390156</v>
      </c>
      <c r="H900" s="34"/>
      <c r="I900" s="34"/>
      <c r="J900" s="80"/>
      <c r="K900" s="81"/>
      <c r="L900" s="55"/>
      <c r="M900" s="86"/>
      <c r="N900" s="55"/>
      <c r="O900" s="55"/>
      <c r="P900" s="54"/>
      <c r="Q900" s="59"/>
      <c r="U900" s="62" t="str">
        <f>IF(OR(ISBLANK(H900),ISBLANK(J900),ISBLANK(#REF!)), "",(H900*J900/#REF!))</f>
        <v/>
      </c>
      <c r="V900" s="62" t="str">
        <f>IF(OR(ISBLANK(I900),ISBLANK(K900),ISBLANK(#REF!)), "", (I900*K900/#REF!))</f>
        <v/>
      </c>
      <c r="W900" s="62" t="str">
        <f t="shared" si="26"/>
        <v/>
      </c>
      <c r="X900" s="63" t="str">
        <f>IF(COUNT(#REF!,W900)=2,#REF!-W900, "")</f>
        <v/>
      </c>
      <c r="Z900" s="36" t="str">
        <f t="shared" si="27"/>
        <v/>
      </c>
    </row>
    <row r="901" spans="2:26" x14ac:dyDescent="0.25">
      <c r="B901" s="38">
        <v>8836</v>
      </c>
      <c r="C901" s="39" t="s">
        <v>817</v>
      </c>
      <c r="D901" s="39" t="s">
        <v>1161</v>
      </c>
      <c r="E901" s="39" t="s">
        <v>1160</v>
      </c>
      <c r="F901" s="40">
        <v>53.966700000000003</v>
      </c>
      <c r="G901" s="41">
        <v>-123.099998</v>
      </c>
      <c r="H901" s="34"/>
      <c r="I901" s="34"/>
      <c r="J901" s="80"/>
      <c r="K901" s="81"/>
      <c r="L901" s="55"/>
      <c r="M901" s="86"/>
      <c r="N901" s="55"/>
      <c r="O901" s="55"/>
      <c r="P901" s="54"/>
      <c r="Q901" s="59"/>
      <c r="U901" s="62" t="str">
        <f>IF(OR(ISBLANK(H901),ISBLANK(J901),ISBLANK(#REF!)), "",(H901*J901/#REF!))</f>
        <v/>
      </c>
      <c r="V901" s="62" t="str">
        <f>IF(OR(ISBLANK(I901),ISBLANK(K901),ISBLANK(#REF!)), "", (I901*K901/#REF!))</f>
        <v/>
      </c>
      <c r="W901" s="62" t="str">
        <f t="shared" si="26"/>
        <v/>
      </c>
      <c r="X901" s="63" t="str">
        <f>IF(COUNT(#REF!,W901)=2,#REF!-W901, "")</f>
        <v/>
      </c>
      <c r="Z901" s="36" t="str">
        <f t="shared" si="27"/>
        <v/>
      </c>
    </row>
    <row r="902" spans="2:26" x14ac:dyDescent="0.25">
      <c r="B902" s="38">
        <v>8877</v>
      </c>
      <c r="C902" s="39" t="s">
        <v>818</v>
      </c>
      <c r="D902" s="39" t="s">
        <v>1161</v>
      </c>
      <c r="E902" s="39" t="s">
        <v>1161</v>
      </c>
      <c r="F902" s="40">
        <v>54.500695</v>
      </c>
      <c r="G902" s="41">
        <v>-128.71854400000001</v>
      </c>
      <c r="H902" s="34"/>
      <c r="I902" s="34"/>
      <c r="J902" s="80"/>
      <c r="K902" s="81"/>
      <c r="L902" s="55"/>
      <c r="M902" s="86"/>
      <c r="N902" s="55"/>
      <c r="O902" s="55"/>
      <c r="P902" s="54"/>
      <c r="Q902" s="59"/>
      <c r="U902" s="62" t="str">
        <f>IF(OR(ISBLANK(H902),ISBLANK(J902),ISBLANK(#REF!)), "",(H902*J902/#REF!))</f>
        <v/>
      </c>
      <c r="V902" s="62" t="str">
        <f>IF(OR(ISBLANK(I902),ISBLANK(K902),ISBLANK(#REF!)), "", (I902*K902/#REF!))</f>
        <v/>
      </c>
      <c r="W902" s="62" t="str">
        <f t="shared" si="26"/>
        <v/>
      </c>
      <c r="X902" s="63" t="str">
        <f>IF(COUNT(#REF!,W902)=2,#REF!-W902, "")</f>
        <v/>
      </c>
      <c r="Z902" s="36" t="str">
        <f t="shared" si="27"/>
        <v/>
      </c>
    </row>
    <row r="903" spans="2:26" x14ac:dyDescent="0.25">
      <c r="B903" s="38">
        <v>9020</v>
      </c>
      <c r="C903" s="39" t="s">
        <v>819</v>
      </c>
      <c r="D903" s="39" t="s">
        <v>1161</v>
      </c>
      <c r="E903" s="39" t="s">
        <v>1160</v>
      </c>
      <c r="F903" s="40">
        <v>49.426788999999999</v>
      </c>
      <c r="G903" s="41">
        <v>-118.10696299999999</v>
      </c>
      <c r="H903" s="34"/>
      <c r="I903" s="34"/>
      <c r="J903" s="80"/>
      <c r="K903" s="81"/>
      <c r="L903" s="55"/>
      <c r="M903" s="86"/>
      <c r="N903" s="55"/>
      <c r="O903" s="55"/>
      <c r="P903" s="54"/>
      <c r="Q903" s="59"/>
      <c r="U903" s="62" t="str">
        <f>IF(OR(ISBLANK(H903),ISBLANK(J903),ISBLANK(#REF!)), "",(H903*J903/#REF!))</f>
        <v/>
      </c>
      <c r="V903" s="62" t="str">
        <f>IF(OR(ISBLANK(I903),ISBLANK(K903),ISBLANK(#REF!)), "", (I903*K903/#REF!))</f>
        <v/>
      </c>
      <c r="W903" s="62" t="str">
        <f t="shared" si="26"/>
        <v/>
      </c>
      <c r="X903" s="63" t="str">
        <f>IF(COUNT(#REF!,W903)=2,#REF!-W903, "")</f>
        <v/>
      </c>
      <c r="Z903" s="36" t="str">
        <f t="shared" si="27"/>
        <v/>
      </c>
    </row>
    <row r="904" spans="2:26" x14ac:dyDescent="0.25">
      <c r="B904" s="38">
        <v>9028</v>
      </c>
      <c r="C904" s="39" t="s">
        <v>820</v>
      </c>
      <c r="D904" s="39" t="s">
        <v>1161</v>
      </c>
      <c r="E904" s="39" t="s">
        <v>1160</v>
      </c>
      <c r="F904" s="40">
        <v>50.041437000000002</v>
      </c>
      <c r="G904" s="41">
        <v>-117.139516</v>
      </c>
      <c r="H904" s="34"/>
      <c r="I904" s="34"/>
      <c r="J904" s="80"/>
      <c r="K904" s="81"/>
      <c r="L904" s="55"/>
      <c r="M904" s="86"/>
      <c r="N904" s="55"/>
      <c r="O904" s="55"/>
      <c r="P904" s="54"/>
      <c r="Q904" s="59"/>
      <c r="U904" s="62" t="str">
        <f>IF(OR(ISBLANK(H904),ISBLANK(J904),ISBLANK(#REF!)), "",(H904*J904/#REF!))</f>
        <v/>
      </c>
      <c r="V904" s="62" t="str">
        <f>IF(OR(ISBLANK(I904),ISBLANK(K904),ISBLANK(#REF!)), "", (I904*K904/#REF!))</f>
        <v/>
      </c>
      <c r="W904" s="62" t="str">
        <f t="shared" si="26"/>
        <v/>
      </c>
      <c r="X904" s="63" t="str">
        <f>IF(COUNT(#REF!,W904)=2,#REF!-W904, "")</f>
        <v/>
      </c>
      <c r="Z904" s="36" t="str">
        <f t="shared" si="27"/>
        <v/>
      </c>
    </row>
    <row r="905" spans="2:26" x14ac:dyDescent="0.25">
      <c r="B905" s="38">
        <v>8328</v>
      </c>
      <c r="C905" s="39" t="s">
        <v>821</v>
      </c>
      <c r="D905" s="39" t="s">
        <v>1161</v>
      </c>
      <c r="E905" s="39" t="s">
        <v>1161</v>
      </c>
      <c r="F905" s="40">
        <v>51.001215000000002</v>
      </c>
      <c r="G905" s="41">
        <v>-118.19623900000001</v>
      </c>
      <c r="H905" s="34"/>
      <c r="I905" s="34"/>
      <c r="J905" s="80"/>
      <c r="K905" s="81"/>
      <c r="L905" s="55"/>
      <c r="M905" s="86"/>
      <c r="N905" s="55"/>
      <c r="O905" s="55"/>
      <c r="P905" s="54"/>
      <c r="Q905" s="59"/>
      <c r="U905" s="62" t="str">
        <f>IF(OR(ISBLANK(H905),ISBLANK(J905),ISBLANK(#REF!)), "",(H905*J905/#REF!))</f>
        <v/>
      </c>
      <c r="V905" s="62" t="str">
        <f>IF(OR(ISBLANK(I905),ISBLANK(K905),ISBLANK(#REF!)), "", (I905*K905/#REF!))</f>
        <v/>
      </c>
      <c r="W905" s="62" t="str">
        <f t="shared" si="26"/>
        <v/>
      </c>
      <c r="X905" s="63" t="str">
        <f>IF(COUNT(#REF!,W905)=2,#REF!-W905, "")</f>
        <v/>
      </c>
      <c r="Z905" s="36" t="str">
        <f t="shared" si="27"/>
        <v/>
      </c>
    </row>
    <row r="906" spans="2:26" x14ac:dyDescent="0.25">
      <c r="B906" s="38">
        <v>9023</v>
      </c>
      <c r="C906" s="39" t="s">
        <v>822</v>
      </c>
      <c r="D906" s="39" t="s">
        <v>1161</v>
      </c>
      <c r="E906" s="39" t="s">
        <v>1160</v>
      </c>
      <c r="F906" s="40">
        <v>49.219017999999998</v>
      </c>
      <c r="G906" s="41">
        <v>-119.01831199999999</v>
      </c>
      <c r="H906" s="34"/>
      <c r="I906" s="34"/>
      <c r="J906" s="80"/>
      <c r="K906" s="81"/>
      <c r="L906" s="55"/>
      <c r="M906" s="86"/>
      <c r="N906" s="55"/>
      <c r="O906" s="55"/>
      <c r="P906" s="54"/>
      <c r="Q906" s="59"/>
      <c r="U906" s="62" t="str">
        <f>IF(OR(ISBLANK(H906),ISBLANK(J906),ISBLANK(#REF!)), "",(H906*J906/#REF!))</f>
        <v/>
      </c>
      <c r="V906" s="62" t="str">
        <f>IF(OR(ISBLANK(I906),ISBLANK(K906),ISBLANK(#REF!)), "", (I906*K906/#REF!))</f>
        <v/>
      </c>
      <c r="W906" s="62" t="str">
        <f t="shared" si="26"/>
        <v/>
      </c>
      <c r="X906" s="63" t="str">
        <f>IF(COUNT(#REF!,W906)=2,#REF!-W906, "")</f>
        <v/>
      </c>
      <c r="Z906" s="36" t="str">
        <f t="shared" si="27"/>
        <v/>
      </c>
    </row>
    <row r="907" spans="2:26" x14ac:dyDescent="0.25">
      <c r="B907" s="38">
        <v>8442</v>
      </c>
      <c r="C907" s="39" t="s">
        <v>823</v>
      </c>
      <c r="D907" s="39" t="s">
        <v>1161</v>
      </c>
      <c r="E907" s="39" t="s">
        <v>1161</v>
      </c>
      <c r="F907" s="40">
        <v>52.914898000000001</v>
      </c>
      <c r="G907" s="41">
        <v>-122.45647</v>
      </c>
      <c r="H907" s="34"/>
      <c r="I907" s="34"/>
      <c r="J907" s="80"/>
      <c r="K907" s="81"/>
      <c r="L907" s="55"/>
      <c r="M907" s="86"/>
      <c r="N907" s="55"/>
      <c r="O907" s="55"/>
      <c r="P907" s="54"/>
      <c r="Q907" s="59"/>
      <c r="U907" s="62" t="str">
        <f>IF(OR(ISBLANK(H907),ISBLANK(J907),ISBLANK(#REF!)), "",(H907*J907/#REF!))</f>
        <v/>
      </c>
      <c r="V907" s="62" t="str">
        <f>IF(OR(ISBLANK(I907),ISBLANK(K907),ISBLANK(#REF!)), "", (I907*K907/#REF!))</f>
        <v/>
      </c>
      <c r="W907" s="62" t="str">
        <f t="shared" si="26"/>
        <v/>
      </c>
      <c r="X907" s="63" t="str">
        <f>IF(COUNT(#REF!,W907)=2,#REF!-W907, "")</f>
        <v/>
      </c>
      <c r="Z907" s="36" t="str">
        <f t="shared" si="27"/>
        <v/>
      </c>
    </row>
    <row r="908" spans="2:26" x14ac:dyDescent="0.25">
      <c r="B908" s="38">
        <v>8092</v>
      </c>
      <c r="C908" s="39" t="s">
        <v>824</v>
      </c>
      <c r="D908" s="39" t="s">
        <v>1161</v>
      </c>
      <c r="E908" s="39" t="s">
        <v>1161</v>
      </c>
      <c r="F908" s="40">
        <v>49.153855999999998</v>
      </c>
      <c r="G908" s="41">
        <v>-123.158203</v>
      </c>
      <c r="H908" s="34"/>
      <c r="I908" s="34"/>
      <c r="J908" s="80"/>
      <c r="K908" s="81"/>
      <c r="L908" s="55"/>
      <c r="M908" s="86"/>
      <c r="N908" s="55"/>
      <c r="O908" s="55"/>
      <c r="P908" s="54"/>
      <c r="Q908" s="59"/>
      <c r="U908" s="62" t="str">
        <f>IF(OR(ISBLANK(H908),ISBLANK(J908),ISBLANK(#REF!)), "",(H908*J908/#REF!))</f>
        <v/>
      </c>
      <c r="V908" s="62" t="str">
        <f>IF(OR(ISBLANK(I908),ISBLANK(K908),ISBLANK(#REF!)), "", (I908*K908/#REF!))</f>
        <v/>
      </c>
      <c r="W908" s="62" t="str">
        <f t="shared" si="26"/>
        <v/>
      </c>
      <c r="X908" s="63" t="str">
        <f>IF(COUNT(#REF!,W908)=2,#REF!-W908, "")</f>
        <v/>
      </c>
      <c r="Z908" s="36" t="str">
        <f t="shared" si="27"/>
        <v/>
      </c>
    </row>
    <row r="909" spans="2:26" x14ac:dyDescent="0.25">
      <c r="B909" s="38">
        <v>7953</v>
      </c>
      <c r="C909" s="39" t="s">
        <v>825</v>
      </c>
      <c r="D909" s="39" t="s">
        <v>1161</v>
      </c>
      <c r="E909" s="39" t="s">
        <v>1160</v>
      </c>
      <c r="F909" s="40">
        <v>49.761771000000003</v>
      </c>
      <c r="G909" s="41">
        <v>-116.856238</v>
      </c>
      <c r="H909" s="34"/>
      <c r="I909" s="34"/>
      <c r="J909" s="80"/>
      <c r="K909" s="81"/>
      <c r="L909" s="55"/>
      <c r="M909" s="86"/>
      <c r="N909" s="55"/>
      <c r="O909" s="55"/>
      <c r="P909" s="54"/>
      <c r="Q909" s="59"/>
      <c r="U909" s="62" t="str">
        <f>IF(OR(ISBLANK(H909),ISBLANK(J909),ISBLANK(#REF!)), "",(H909*J909/#REF!))</f>
        <v/>
      </c>
      <c r="V909" s="62" t="str">
        <f>IF(OR(ISBLANK(I909),ISBLANK(K909),ISBLANK(#REF!)), "", (I909*K909/#REF!))</f>
        <v/>
      </c>
      <c r="W909" s="62" t="str">
        <f t="shared" si="26"/>
        <v/>
      </c>
      <c r="X909" s="63" t="str">
        <f>IF(COUNT(#REF!,W909)=2,#REF!-W909, "")</f>
        <v/>
      </c>
      <c r="Z909" s="36" t="str">
        <f t="shared" si="27"/>
        <v/>
      </c>
    </row>
    <row r="910" spans="2:26" x14ac:dyDescent="0.25">
      <c r="B910" s="38">
        <v>8471</v>
      </c>
      <c r="C910" s="39" t="s">
        <v>826</v>
      </c>
      <c r="D910" s="39" t="s">
        <v>1161</v>
      </c>
      <c r="E910" s="39" t="s">
        <v>1160</v>
      </c>
      <c r="F910" s="40">
        <v>51.959617000000001</v>
      </c>
      <c r="G910" s="41">
        <v>-122.518247</v>
      </c>
      <c r="H910" s="34"/>
      <c r="I910" s="34"/>
      <c r="J910" s="80"/>
      <c r="K910" s="81"/>
      <c r="L910" s="55"/>
      <c r="M910" s="86"/>
      <c r="N910" s="55"/>
      <c r="O910" s="55"/>
      <c r="P910" s="54"/>
      <c r="Q910" s="59"/>
      <c r="U910" s="62" t="str">
        <f>IF(OR(ISBLANK(H910),ISBLANK(J910),ISBLANK(#REF!)), "",(H910*J910/#REF!))</f>
        <v/>
      </c>
      <c r="V910" s="62" t="str">
        <f>IF(OR(ISBLANK(I910),ISBLANK(K910),ISBLANK(#REF!)), "", (I910*K910/#REF!))</f>
        <v/>
      </c>
      <c r="W910" s="62" t="str">
        <f t="shared" si="26"/>
        <v/>
      </c>
      <c r="X910" s="63" t="str">
        <f>IF(COUNT(#REF!,W910)=2,#REF!-W910, "")</f>
        <v/>
      </c>
      <c r="Z910" s="36" t="str">
        <f t="shared" si="27"/>
        <v/>
      </c>
    </row>
    <row r="911" spans="2:26" x14ac:dyDescent="0.25">
      <c r="B911" s="38">
        <v>8619</v>
      </c>
      <c r="C911" s="39" t="s">
        <v>827</v>
      </c>
      <c r="D911" s="39" t="s">
        <v>1161</v>
      </c>
      <c r="E911" s="39" t="s">
        <v>1160</v>
      </c>
      <c r="F911" s="40">
        <v>48.422069999999998</v>
      </c>
      <c r="G911" s="41">
        <v>-124.05046900000001</v>
      </c>
      <c r="H911" s="34"/>
      <c r="I911" s="34"/>
      <c r="J911" s="80"/>
      <c r="K911" s="81"/>
      <c r="L911" s="55"/>
      <c r="M911" s="86"/>
      <c r="N911" s="55"/>
      <c r="O911" s="55"/>
      <c r="P911" s="54"/>
      <c r="Q911" s="59"/>
      <c r="U911" s="62" t="str">
        <f>IF(OR(ISBLANK(H911),ISBLANK(J911),ISBLANK(#REF!)), "",(H911*J911/#REF!))</f>
        <v/>
      </c>
      <c r="V911" s="62" t="str">
        <f>IF(OR(ISBLANK(I911),ISBLANK(K911),ISBLANK(#REF!)), "", (I911*K911/#REF!))</f>
        <v/>
      </c>
      <c r="W911" s="62" t="str">
        <f t="shared" si="26"/>
        <v/>
      </c>
      <c r="X911" s="63" t="str">
        <f>IF(COUNT(#REF!,W911)=2,#REF!-W911, "")</f>
        <v/>
      </c>
      <c r="Z911" s="36" t="str">
        <f t="shared" si="27"/>
        <v/>
      </c>
    </row>
    <row r="912" spans="2:26" x14ac:dyDescent="0.25">
      <c r="B912" s="38">
        <v>8535</v>
      </c>
      <c r="C912" s="39" t="s">
        <v>828</v>
      </c>
      <c r="D912" s="39" t="s">
        <v>1161</v>
      </c>
      <c r="E912" s="39" t="s">
        <v>1160</v>
      </c>
      <c r="F912" s="40">
        <v>51.684164000000003</v>
      </c>
      <c r="G912" s="41">
        <v>-127.259337</v>
      </c>
      <c r="H912" s="34"/>
      <c r="I912" s="34"/>
      <c r="J912" s="80"/>
      <c r="K912" s="81"/>
      <c r="L912" s="55"/>
      <c r="M912" s="86"/>
      <c r="N912" s="55"/>
      <c r="O912" s="55"/>
      <c r="P912" s="54"/>
      <c r="Q912" s="59"/>
      <c r="U912" s="62" t="str">
        <f>IF(OR(ISBLANK(H912),ISBLANK(J912),ISBLANK(#REF!)), "",(H912*J912/#REF!))</f>
        <v/>
      </c>
      <c r="V912" s="62" t="str">
        <f>IF(OR(ISBLANK(I912),ISBLANK(K912),ISBLANK(#REF!)), "", (I912*K912/#REF!))</f>
        <v/>
      </c>
      <c r="W912" s="62" t="str">
        <f t="shared" si="26"/>
        <v/>
      </c>
      <c r="X912" s="63" t="str">
        <f>IF(COUNT(#REF!,W912)=2,#REF!-W912, "")</f>
        <v/>
      </c>
      <c r="Z912" s="36" t="str">
        <f t="shared" si="27"/>
        <v/>
      </c>
    </row>
    <row r="913" spans="2:26" x14ac:dyDescent="0.25">
      <c r="B913" s="38">
        <v>8180</v>
      </c>
      <c r="C913" s="39" t="s">
        <v>829</v>
      </c>
      <c r="D913" s="39" t="s">
        <v>1161</v>
      </c>
      <c r="E913" s="39" t="s">
        <v>1161</v>
      </c>
      <c r="F913" s="40">
        <v>49.426045000000002</v>
      </c>
      <c r="G913" s="41">
        <v>-123.645618</v>
      </c>
      <c r="H913" s="34"/>
      <c r="I913" s="34"/>
      <c r="J913" s="80"/>
      <c r="K913" s="81"/>
      <c r="L913" s="55"/>
      <c r="M913" s="86"/>
      <c r="N913" s="55"/>
      <c r="O913" s="55"/>
      <c r="P913" s="54"/>
      <c r="Q913" s="59"/>
      <c r="U913" s="62" t="str">
        <f>IF(OR(ISBLANK(H913),ISBLANK(J913),ISBLANK(#REF!)), "",(H913*J913/#REF!))</f>
        <v/>
      </c>
      <c r="V913" s="62" t="str">
        <f>IF(OR(ISBLANK(I913),ISBLANK(K913),ISBLANK(#REF!)), "", (I913*K913/#REF!))</f>
        <v/>
      </c>
      <c r="W913" s="62" t="str">
        <f t="shared" si="26"/>
        <v/>
      </c>
      <c r="X913" s="63" t="str">
        <f>IF(COUNT(#REF!,W913)=2,#REF!-W913, "")</f>
        <v/>
      </c>
      <c r="Z913" s="36" t="str">
        <f t="shared" si="27"/>
        <v/>
      </c>
    </row>
    <row r="914" spans="2:26" x14ac:dyDescent="0.25">
      <c r="B914" s="38">
        <v>7974</v>
      </c>
      <c r="C914" s="39" t="s">
        <v>830</v>
      </c>
      <c r="D914" s="39" t="s">
        <v>1161</v>
      </c>
      <c r="E914" s="39" t="s">
        <v>1161</v>
      </c>
      <c r="F914" s="40">
        <v>49.337471999999998</v>
      </c>
      <c r="G914" s="41">
        <v>-117.691433</v>
      </c>
      <c r="H914" s="34"/>
      <c r="I914" s="34"/>
      <c r="J914" s="80"/>
      <c r="K914" s="81"/>
      <c r="L914" s="55"/>
      <c r="M914" s="86"/>
      <c r="N914" s="55"/>
      <c r="O914" s="55"/>
      <c r="P914" s="54"/>
      <c r="Q914" s="59"/>
      <c r="U914" s="62" t="str">
        <f>IF(OR(ISBLANK(H914),ISBLANK(J914),ISBLANK(#REF!)), "",(H914*J914/#REF!))</f>
        <v/>
      </c>
      <c r="V914" s="62" t="str">
        <f>IF(OR(ISBLANK(I914),ISBLANK(K914),ISBLANK(#REF!)), "", (I914*K914/#REF!))</f>
        <v/>
      </c>
      <c r="W914" s="62" t="str">
        <f t="shared" si="26"/>
        <v/>
      </c>
      <c r="X914" s="63" t="str">
        <f>IF(COUNT(#REF!,W914)=2,#REF!-W914, "")</f>
        <v/>
      </c>
      <c r="Z914" s="36" t="str">
        <f t="shared" si="27"/>
        <v/>
      </c>
    </row>
    <row r="915" spans="2:26" x14ac:dyDescent="0.25">
      <c r="B915" s="38">
        <v>8765</v>
      </c>
      <c r="C915" s="39" t="s">
        <v>831</v>
      </c>
      <c r="D915" s="39" t="s">
        <v>1161</v>
      </c>
      <c r="E915" s="39" t="s">
        <v>1160</v>
      </c>
      <c r="F915" s="40">
        <v>50.332307999999998</v>
      </c>
      <c r="G915" s="41">
        <v>-125.486283</v>
      </c>
      <c r="H915" s="34"/>
      <c r="I915" s="34"/>
      <c r="J915" s="80"/>
      <c r="K915" s="81"/>
      <c r="L915" s="55"/>
      <c r="M915" s="86"/>
      <c r="N915" s="55"/>
      <c r="O915" s="55"/>
      <c r="P915" s="54"/>
      <c r="Q915" s="59"/>
      <c r="U915" s="62" t="str">
        <f>IF(OR(ISBLANK(H915),ISBLANK(J915),ISBLANK(#REF!)), "",(H915*J915/#REF!))</f>
        <v/>
      </c>
      <c r="V915" s="62" t="str">
        <f>IF(OR(ISBLANK(I915),ISBLANK(K915),ISBLANK(#REF!)), "", (I915*K915/#REF!))</f>
        <v/>
      </c>
      <c r="W915" s="62" t="str">
        <f t="shared" si="26"/>
        <v/>
      </c>
      <c r="X915" s="63" t="str">
        <f>IF(COUNT(#REF!,W915)=2,#REF!-W915, "")</f>
        <v/>
      </c>
      <c r="Z915" s="36" t="str">
        <f t="shared" si="27"/>
        <v/>
      </c>
    </row>
    <row r="916" spans="2:26" x14ac:dyDescent="0.25">
      <c r="B916" s="38">
        <v>7990</v>
      </c>
      <c r="C916" s="39" t="s">
        <v>832</v>
      </c>
      <c r="D916" s="39" t="s">
        <v>1161</v>
      </c>
      <c r="E916" s="39" t="s">
        <v>1160</v>
      </c>
      <c r="F916" s="40">
        <v>49.059618</v>
      </c>
      <c r="G916" s="41">
        <v>-118.999025</v>
      </c>
      <c r="H916" s="34"/>
      <c r="I916" s="34"/>
      <c r="J916" s="80"/>
      <c r="K916" s="81"/>
      <c r="L916" s="55"/>
      <c r="M916" s="86"/>
      <c r="N916" s="55"/>
      <c r="O916" s="55"/>
      <c r="P916" s="54"/>
      <c r="Q916" s="59"/>
      <c r="U916" s="62" t="str">
        <f>IF(OR(ISBLANK(H916),ISBLANK(J916),ISBLANK(#REF!)), "",(H916*J916/#REF!))</f>
        <v/>
      </c>
      <c r="V916" s="62" t="str">
        <f>IF(OR(ISBLANK(I916),ISBLANK(K916),ISBLANK(#REF!)), "", (I916*K916/#REF!))</f>
        <v/>
      </c>
      <c r="W916" s="62" t="str">
        <f t="shared" si="26"/>
        <v/>
      </c>
      <c r="X916" s="63" t="str">
        <f>IF(COUNT(#REF!,W916)=2,#REF!-W916, "")</f>
        <v/>
      </c>
      <c r="Z916" s="36" t="str">
        <f t="shared" si="27"/>
        <v/>
      </c>
    </row>
    <row r="917" spans="2:26" x14ac:dyDescent="0.25">
      <c r="B917" s="38">
        <v>8495</v>
      </c>
      <c r="C917" s="39" t="s">
        <v>833</v>
      </c>
      <c r="D917" s="39" t="s">
        <v>1161</v>
      </c>
      <c r="E917" s="39" t="s">
        <v>1160</v>
      </c>
      <c r="F917" s="40">
        <v>51.520842999999999</v>
      </c>
      <c r="G917" s="41">
        <v>-120.831329</v>
      </c>
      <c r="H917" s="34"/>
      <c r="I917" s="34"/>
      <c r="J917" s="80"/>
      <c r="K917" s="81"/>
      <c r="L917" s="55"/>
      <c r="M917" s="86"/>
      <c r="N917" s="55"/>
      <c r="O917" s="55"/>
      <c r="P917" s="54"/>
      <c r="Q917" s="59"/>
      <c r="U917" s="62" t="str">
        <f>IF(OR(ISBLANK(H917),ISBLANK(J917),ISBLANK(#REF!)), "",(H917*J917/#REF!))</f>
        <v/>
      </c>
      <c r="V917" s="62" t="str">
        <f>IF(OR(ISBLANK(I917),ISBLANK(K917),ISBLANK(#REF!)), "", (I917*K917/#REF!))</f>
        <v/>
      </c>
      <c r="W917" s="62" t="str">
        <f t="shared" si="26"/>
        <v/>
      </c>
      <c r="X917" s="63" t="str">
        <f>IF(COUNT(#REF!,W917)=2,#REF!-W917, "")</f>
        <v/>
      </c>
      <c r="Z917" s="36" t="str">
        <f t="shared" si="27"/>
        <v/>
      </c>
    </row>
    <row r="918" spans="2:26" x14ac:dyDescent="0.25">
      <c r="B918" s="38">
        <v>8332</v>
      </c>
      <c r="C918" s="39" t="s">
        <v>834</v>
      </c>
      <c r="D918" s="39" t="s">
        <v>1161</v>
      </c>
      <c r="E918" s="39" t="s">
        <v>1160</v>
      </c>
      <c r="F918" s="40">
        <v>51.300856000000003</v>
      </c>
      <c r="G918" s="41">
        <v>-117.52128399999999</v>
      </c>
      <c r="H918" s="34"/>
      <c r="I918" s="34"/>
      <c r="J918" s="80"/>
      <c r="K918" s="81"/>
      <c r="L918" s="55"/>
      <c r="M918" s="86"/>
      <c r="N918" s="55"/>
      <c r="O918" s="55"/>
      <c r="P918" s="54"/>
      <c r="Q918" s="59"/>
      <c r="U918" s="62" t="str">
        <f>IF(OR(ISBLANK(H918),ISBLANK(J918),ISBLANK(#REF!)), "",(H918*J918/#REF!))</f>
        <v/>
      </c>
      <c r="V918" s="62" t="str">
        <f>IF(OR(ISBLANK(I918),ISBLANK(K918),ISBLANK(#REF!)), "", (I918*K918/#REF!))</f>
        <v/>
      </c>
      <c r="W918" s="62" t="str">
        <f t="shared" si="26"/>
        <v/>
      </c>
      <c r="X918" s="63" t="str">
        <f>IF(COUNT(#REF!,W918)=2,#REF!-W918, "")</f>
        <v/>
      </c>
      <c r="Z918" s="36" t="str">
        <f t="shared" si="27"/>
        <v/>
      </c>
    </row>
    <row r="919" spans="2:26" x14ac:dyDescent="0.25">
      <c r="B919" s="38">
        <v>8939</v>
      </c>
      <c r="C919" s="39" t="s">
        <v>835</v>
      </c>
      <c r="D919" s="39" t="s">
        <v>1161</v>
      </c>
      <c r="E919" s="39" t="s">
        <v>1160</v>
      </c>
      <c r="F919" s="40">
        <v>55.898609999999998</v>
      </c>
      <c r="G919" s="41">
        <v>-120.142591</v>
      </c>
      <c r="H919" s="34"/>
      <c r="I919" s="34"/>
      <c r="J919" s="80"/>
      <c r="K919" s="81"/>
      <c r="L919" s="55"/>
      <c r="M919" s="86"/>
      <c r="N919" s="55"/>
      <c r="O919" s="55"/>
      <c r="P919" s="54"/>
      <c r="Q919" s="59"/>
      <c r="U919" s="62" t="str">
        <f>IF(OR(ISBLANK(H919),ISBLANK(J919),ISBLANK(#REF!)), "",(H919*J919/#REF!))</f>
        <v/>
      </c>
      <c r="V919" s="62" t="str">
        <f>IF(OR(ISBLANK(I919),ISBLANK(K919),ISBLANK(#REF!)), "", (I919*K919/#REF!))</f>
        <v/>
      </c>
      <c r="W919" s="62" t="str">
        <f t="shared" si="26"/>
        <v/>
      </c>
      <c r="X919" s="63" t="str">
        <f>IF(COUNT(#REF!,W919)=2,#REF!-W919, "")</f>
        <v/>
      </c>
      <c r="Z919" s="36" t="str">
        <f t="shared" si="27"/>
        <v/>
      </c>
    </row>
    <row r="920" spans="2:26" x14ac:dyDescent="0.25">
      <c r="B920" s="38">
        <v>7926</v>
      </c>
      <c r="C920" s="39" t="s">
        <v>836</v>
      </c>
      <c r="D920" s="39" t="s">
        <v>1161</v>
      </c>
      <c r="E920" s="39" t="s">
        <v>1160</v>
      </c>
      <c r="F920" s="40">
        <v>49.023629</v>
      </c>
      <c r="G920" s="41">
        <v>-115.046938</v>
      </c>
      <c r="H920" s="34"/>
      <c r="I920" s="34"/>
      <c r="J920" s="80"/>
      <c r="K920" s="81"/>
      <c r="L920" s="55"/>
      <c r="M920" s="86"/>
      <c r="N920" s="55"/>
      <c r="O920" s="55"/>
      <c r="P920" s="54"/>
      <c r="Q920" s="59"/>
      <c r="U920" s="62" t="str">
        <f>IF(OR(ISBLANK(H920),ISBLANK(J920),ISBLANK(#REF!)), "",(H920*J920/#REF!))</f>
        <v/>
      </c>
      <c r="V920" s="62" t="str">
        <f>IF(OR(ISBLANK(I920),ISBLANK(K920),ISBLANK(#REF!)), "", (I920*K920/#REF!))</f>
        <v/>
      </c>
      <c r="W920" s="62" t="str">
        <f t="shared" si="26"/>
        <v/>
      </c>
      <c r="X920" s="63" t="str">
        <f>IF(COUNT(#REF!,W920)=2,#REF!-W920, "")</f>
        <v/>
      </c>
      <c r="Z920" s="36" t="str">
        <f t="shared" si="27"/>
        <v/>
      </c>
    </row>
    <row r="921" spans="2:26" x14ac:dyDescent="0.25">
      <c r="B921" s="38">
        <v>9016</v>
      </c>
      <c r="C921" s="39" t="s">
        <v>837</v>
      </c>
      <c r="D921" s="39" t="s">
        <v>1161</v>
      </c>
      <c r="E921" s="39" t="s">
        <v>1160</v>
      </c>
      <c r="F921" s="40">
        <v>52.146380000000001</v>
      </c>
      <c r="G921" s="41">
        <v>-131.07656489999999</v>
      </c>
      <c r="H921" s="34"/>
      <c r="I921" s="34"/>
      <c r="J921" s="80"/>
      <c r="K921" s="81"/>
      <c r="L921" s="55"/>
      <c r="M921" s="86"/>
      <c r="N921" s="55"/>
      <c r="O921" s="55"/>
      <c r="P921" s="54"/>
      <c r="Q921" s="59"/>
      <c r="U921" s="62" t="str">
        <f>IF(OR(ISBLANK(H921),ISBLANK(J921),ISBLANK(#REF!)), "",(H921*J921/#REF!))</f>
        <v/>
      </c>
      <c r="V921" s="62" t="str">
        <f>IF(OR(ISBLANK(I921),ISBLANK(K921),ISBLANK(#REF!)), "", (I921*K921/#REF!))</f>
        <v/>
      </c>
      <c r="W921" s="62" t="str">
        <f t="shared" si="26"/>
        <v/>
      </c>
      <c r="X921" s="63" t="str">
        <f>IF(COUNT(#REF!,W921)=2,#REF!-W921, "")</f>
        <v/>
      </c>
      <c r="Z921" s="36" t="str">
        <f t="shared" si="27"/>
        <v/>
      </c>
    </row>
    <row r="922" spans="2:26" x14ac:dyDescent="0.25">
      <c r="B922" s="38">
        <v>8949</v>
      </c>
      <c r="C922" s="39" t="s">
        <v>838</v>
      </c>
      <c r="D922" s="39" t="s">
        <v>1161</v>
      </c>
      <c r="E922" s="39" t="s">
        <v>1160</v>
      </c>
      <c r="F922" s="40">
        <v>56.508670000000002</v>
      </c>
      <c r="G922" s="41">
        <v>-120.78302600000001</v>
      </c>
      <c r="H922" s="34"/>
      <c r="I922" s="34"/>
      <c r="J922" s="80"/>
      <c r="K922" s="81"/>
      <c r="L922" s="55"/>
      <c r="M922" s="86"/>
      <c r="N922" s="55"/>
      <c r="O922" s="55"/>
      <c r="P922" s="54"/>
      <c r="Q922" s="59"/>
      <c r="U922" s="62" t="str">
        <f>IF(OR(ISBLANK(H922),ISBLANK(J922),ISBLANK(#REF!)), "",(H922*J922/#REF!))</f>
        <v/>
      </c>
      <c r="V922" s="62" t="str">
        <f>IF(OR(ISBLANK(I922),ISBLANK(K922),ISBLANK(#REF!)), "", (I922*K922/#REF!))</f>
        <v/>
      </c>
      <c r="W922" s="62" t="str">
        <f t="shared" si="26"/>
        <v/>
      </c>
      <c r="X922" s="63" t="str">
        <f>IF(COUNT(#REF!,W922)=2,#REF!-W922, "")</f>
        <v/>
      </c>
      <c r="Z922" s="36" t="str">
        <f t="shared" si="27"/>
        <v/>
      </c>
    </row>
    <row r="923" spans="2:26" x14ac:dyDescent="0.25">
      <c r="B923" s="38">
        <v>8351</v>
      </c>
      <c r="C923" s="39" t="s">
        <v>839</v>
      </c>
      <c r="D923" s="39" t="s">
        <v>1161</v>
      </c>
      <c r="E923" s="39" t="s">
        <v>1160</v>
      </c>
      <c r="F923" s="40">
        <v>50.033299999999997</v>
      </c>
      <c r="G923" s="41">
        <v>-117.41109899999999</v>
      </c>
      <c r="H923" s="34"/>
      <c r="I923" s="34"/>
      <c r="J923" s="80"/>
      <c r="K923" s="81"/>
      <c r="L923" s="55"/>
      <c r="M923" s="86"/>
      <c r="N923" s="55"/>
      <c r="O923" s="55"/>
      <c r="P923" s="54"/>
      <c r="Q923" s="59"/>
      <c r="U923" s="62" t="str">
        <f>IF(OR(ISBLANK(H923),ISBLANK(J923),ISBLANK(#REF!)), "",(H923*J923/#REF!))</f>
        <v/>
      </c>
      <c r="V923" s="62" t="str">
        <f>IF(OR(ISBLANK(I923),ISBLANK(K923),ISBLANK(#REF!)), "", (I923*K923/#REF!))</f>
        <v/>
      </c>
      <c r="W923" s="62" t="str">
        <f t="shared" si="26"/>
        <v/>
      </c>
      <c r="X923" s="63" t="str">
        <f>IF(COUNT(#REF!,W923)=2,#REF!-W923, "")</f>
        <v/>
      </c>
      <c r="Z923" s="36" t="str">
        <f t="shared" si="27"/>
        <v/>
      </c>
    </row>
    <row r="924" spans="2:26" x14ac:dyDescent="0.25">
      <c r="B924" s="38">
        <v>8057</v>
      </c>
      <c r="C924" s="39" t="s">
        <v>840</v>
      </c>
      <c r="D924" s="39" t="s">
        <v>1161</v>
      </c>
      <c r="E924" s="39" t="s">
        <v>1161</v>
      </c>
      <c r="F924" s="40">
        <v>49.182012</v>
      </c>
      <c r="G924" s="41">
        <v>-121.804383</v>
      </c>
      <c r="H924" s="34"/>
      <c r="I924" s="34"/>
      <c r="J924" s="80"/>
      <c r="K924" s="81"/>
      <c r="L924" s="55"/>
      <c r="M924" s="86"/>
      <c r="N924" s="55"/>
      <c r="O924" s="55"/>
      <c r="P924" s="54"/>
      <c r="Q924" s="59"/>
      <c r="U924" s="62" t="str">
        <f>IF(OR(ISBLANK(H924),ISBLANK(J924),ISBLANK(#REF!)), "",(H924*J924/#REF!))</f>
        <v/>
      </c>
      <c r="V924" s="62" t="str">
        <f>IF(OR(ISBLANK(I924),ISBLANK(K924),ISBLANK(#REF!)), "", (I924*K924/#REF!))</f>
        <v/>
      </c>
      <c r="W924" s="62" t="str">
        <f t="shared" si="26"/>
        <v/>
      </c>
      <c r="X924" s="63" t="str">
        <f>IF(COUNT(#REF!,W924)=2,#REF!-W924, "")</f>
        <v/>
      </c>
      <c r="Z924" s="36" t="str">
        <f t="shared" si="27"/>
        <v/>
      </c>
    </row>
    <row r="925" spans="2:26" x14ac:dyDescent="0.25">
      <c r="B925" s="38">
        <v>100131</v>
      </c>
      <c r="C925" s="39" t="s">
        <v>841</v>
      </c>
      <c r="D925" s="39" t="s">
        <v>1161</v>
      </c>
      <c r="E925" s="39" t="s">
        <v>1160</v>
      </c>
      <c r="F925" s="40">
        <v>49.394167000000003</v>
      </c>
      <c r="G925" s="41">
        <v>-115.254167</v>
      </c>
      <c r="H925" s="34"/>
      <c r="I925" s="34"/>
      <c r="J925" s="80"/>
      <c r="K925" s="81"/>
      <c r="L925" s="55"/>
      <c r="M925" s="86"/>
      <c r="N925" s="55"/>
      <c r="O925" s="55"/>
      <c r="P925" s="54"/>
      <c r="Q925" s="59"/>
      <c r="U925" s="62" t="str">
        <f>IF(OR(ISBLANK(H925),ISBLANK(J925),ISBLANK(#REF!)), "",(H925*J925/#REF!))</f>
        <v/>
      </c>
      <c r="V925" s="62" t="str">
        <f>IF(OR(ISBLANK(I925),ISBLANK(K925),ISBLANK(#REF!)), "", (I925*K925/#REF!))</f>
        <v/>
      </c>
      <c r="W925" s="62" t="str">
        <f t="shared" si="26"/>
        <v/>
      </c>
      <c r="X925" s="63" t="str">
        <f>IF(COUNT(#REF!,W925)=2,#REF!-W925, "")</f>
        <v/>
      </c>
      <c r="Z925" s="36" t="str">
        <f t="shared" si="27"/>
        <v/>
      </c>
    </row>
    <row r="926" spans="2:26" x14ac:dyDescent="0.25">
      <c r="B926" s="38">
        <v>7967</v>
      </c>
      <c r="C926" s="39" t="s">
        <v>842</v>
      </c>
      <c r="D926" s="39" t="s">
        <v>1161</v>
      </c>
      <c r="E926" s="39" t="s">
        <v>1161</v>
      </c>
      <c r="F926" s="40">
        <v>49.077460000000002</v>
      </c>
      <c r="G926" s="41">
        <v>-117.800782</v>
      </c>
      <c r="H926" s="34"/>
      <c r="I926" s="34"/>
      <c r="J926" s="80"/>
      <c r="K926" s="81"/>
      <c r="L926" s="55"/>
      <c r="M926" s="86"/>
      <c r="N926" s="55"/>
      <c r="O926" s="55"/>
      <c r="P926" s="54"/>
      <c r="Q926" s="59"/>
      <c r="U926" s="62" t="str">
        <f>IF(OR(ISBLANK(H926),ISBLANK(J926),ISBLANK(#REF!)), "",(H926*J926/#REF!))</f>
        <v/>
      </c>
      <c r="V926" s="62" t="str">
        <f>IF(OR(ISBLANK(I926),ISBLANK(K926),ISBLANK(#REF!)), "", (I926*K926/#REF!))</f>
        <v/>
      </c>
      <c r="W926" s="62" t="str">
        <f t="shared" si="26"/>
        <v/>
      </c>
      <c r="X926" s="63" t="str">
        <f>IF(COUNT(#REF!,W926)=2,#REF!-W926, "")</f>
        <v/>
      </c>
      <c r="Z926" s="36" t="str">
        <f t="shared" si="27"/>
        <v/>
      </c>
    </row>
    <row r="927" spans="2:26" x14ac:dyDescent="0.25">
      <c r="B927" s="38">
        <v>8886</v>
      </c>
      <c r="C927" s="39" t="s">
        <v>843</v>
      </c>
      <c r="D927" s="39" t="s">
        <v>1161</v>
      </c>
      <c r="E927" s="39" t="s">
        <v>1160</v>
      </c>
      <c r="F927" s="40">
        <v>54.8</v>
      </c>
      <c r="G927" s="41">
        <v>-128.76669999999999</v>
      </c>
      <c r="H927" s="34"/>
      <c r="I927" s="34"/>
      <c r="J927" s="80"/>
      <c r="K927" s="81"/>
      <c r="L927" s="55"/>
      <c r="M927" s="86"/>
      <c r="N927" s="55"/>
      <c r="O927" s="55"/>
      <c r="P927" s="54"/>
      <c r="Q927" s="59"/>
      <c r="U927" s="62" t="str">
        <f>IF(OR(ISBLANK(H927),ISBLANK(J927),ISBLANK(#REF!)), "",(H927*J927/#REF!))</f>
        <v/>
      </c>
      <c r="V927" s="62" t="str">
        <f>IF(OR(ISBLANK(I927),ISBLANK(K927),ISBLANK(#REF!)), "", (I927*K927/#REF!))</f>
        <v/>
      </c>
      <c r="W927" s="62" t="str">
        <f t="shared" si="26"/>
        <v/>
      </c>
      <c r="X927" s="63" t="str">
        <f>IF(COUNT(#REF!,W927)=2,#REF!-W927, "")</f>
        <v/>
      </c>
      <c r="Z927" s="36" t="str">
        <f t="shared" si="27"/>
        <v/>
      </c>
    </row>
    <row r="928" spans="2:26" x14ac:dyDescent="0.25">
      <c r="B928" s="38">
        <v>8845</v>
      </c>
      <c r="C928" s="39" t="s">
        <v>844</v>
      </c>
      <c r="D928" s="39" t="s">
        <v>1161</v>
      </c>
      <c r="E928" s="39" t="s">
        <v>1160</v>
      </c>
      <c r="F928" s="40">
        <v>54.664828</v>
      </c>
      <c r="G928" s="41">
        <v>-126.922589</v>
      </c>
      <c r="H928" s="34"/>
      <c r="I928" s="34"/>
      <c r="J928" s="80"/>
      <c r="K928" s="81"/>
      <c r="L928" s="55"/>
      <c r="M928" s="86"/>
      <c r="N928" s="55"/>
      <c r="O928" s="55"/>
      <c r="P928" s="54"/>
      <c r="Q928" s="59"/>
      <c r="U928" s="62" t="str">
        <f>IF(OR(ISBLANK(H928),ISBLANK(J928),ISBLANK(#REF!)), "",(H928*J928/#REF!))</f>
        <v/>
      </c>
      <c r="V928" s="62" t="str">
        <f>IF(OR(ISBLANK(I928),ISBLANK(K928),ISBLANK(#REF!)), "", (I928*K928/#REF!))</f>
        <v/>
      </c>
      <c r="W928" s="62" t="str">
        <f t="shared" si="26"/>
        <v/>
      </c>
      <c r="X928" s="63" t="str">
        <f>IF(COUNT(#REF!,W928)=2,#REF!-W928, "")</f>
        <v/>
      </c>
      <c r="Z928" s="36" t="str">
        <f t="shared" si="27"/>
        <v/>
      </c>
    </row>
    <row r="929" spans="2:26" x14ac:dyDescent="0.25">
      <c r="B929" s="38">
        <v>8729</v>
      </c>
      <c r="C929" s="39" t="s">
        <v>845</v>
      </c>
      <c r="D929" s="39" t="s">
        <v>1161</v>
      </c>
      <c r="E929" s="39" t="s">
        <v>1161</v>
      </c>
      <c r="F929" s="40">
        <v>49.645411000000003</v>
      </c>
      <c r="G929" s="41">
        <v>-124.945195</v>
      </c>
      <c r="H929" s="34"/>
      <c r="I929" s="34"/>
      <c r="J929" s="80"/>
      <c r="K929" s="81"/>
      <c r="L929" s="55"/>
      <c r="M929" s="86"/>
      <c r="N929" s="55"/>
      <c r="O929" s="55"/>
      <c r="P929" s="54"/>
      <c r="Q929" s="59"/>
      <c r="U929" s="62" t="str">
        <f>IF(OR(ISBLANK(H929),ISBLANK(J929),ISBLANK(#REF!)), "",(H929*J929/#REF!))</f>
        <v/>
      </c>
      <c r="V929" s="62" t="str">
        <f>IF(OR(ISBLANK(I929),ISBLANK(K929),ISBLANK(#REF!)), "", (I929*K929/#REF!))</f>
        <v/>
      </c>
      <c r="W929" s="62" t="str">
        <f t="shared" si="26"/>
        <v/>
      </c>
      <c r="X929" s="63" t="str">
        <f>IF(COUNT(#REF!,W929)=2,#REF!-W929, "")</f>
        <v/>
      </c>
      <c r="Z929" s="36" t="str">
        <f t="shared" si="27"/>
        <v/>
      </c>
    </row>
    <row r="930" spans="2:26" x14ac:dyDescent="0.25">
      <c r="B930" s="38">
        <v>8046</v>
      </c>
      <c r="C930" s="39" t="s">
        <v>846</v>
      </c>
      <c r="D930" s="39" t="s">
        <v>1161</v>
      </c>
      <c r="E930" s="39" t="s">
        <v>1160</v>
      </c>
      <c r="F930" s="40">
        <v>49.34684</v>
      </c>
      <c r="G930" s="41">
        <v>-121.59657799999999</v>
      </c>
      <c r="H930" s="34"/>
      <c r="I930" s="34"/>
      <c r="J930" s="80"/>
      <c r="K930" s="81"/>
      <c r="L930" s="55"/>
      <c r="M930" s="86"/>
      <c r="N930" s="55"/>
      <c r="O930" s="55"/>
      <c r="P930" s="54"/>
      <c r="Q930" s="59"/>
      <c r="U930" s="62" t="str">
        <f>IF(OR(ISBLANK(H930),ISBLANK(J930),ISBLANK(#REF!)), "",(H930*J930/#REF!))</f>
        <v/>
      </c>
      <c r="V930" s="62" t="str">
        <f>IF(OR(ISBLANK(I930),ISBLANK(K930),ISBLANK(#REF!)), "", (I930*K930/#REF!))</f>
        <v/>
      </c>
      <c r="W930" s="62" t="str">
        <f t="shared" si="26"/>
        <v/>
      </c>
      <c r="X930" s="63" t="str">
        <f>IF(COUNT(#REF!,W930)=2,#REF!-W930, "")</f>
        <v/>
      </c>
      <c r="Z930" s="36" t="str">
        <f t="shared" si="27"/>
        <v/>
      </c>
    </row>
    <row r="931" spans="2:26" x14ac:dyDescent="0.25">
      <c r="B931" s="38">
        <v>8560</v>
      </c>
      <c r="C931" s="39" t="s">
        <v>847</v>
      </c>
      <c r="D931" s="39" t="s">
        <v>1161</v>
      </c>
      <c r="E931" s="39" t="s">
        <v>1160</v>
      </c>
      <c r="F931" s="40">
        <v>50.426493000000001</v>
      </c>
      <c r="G931" s="41">
        <v>-127.48156</v>
      </c>
      <c r="H931" s="34"/>
      <c r="I931" s="34"/>
      <c r="J931" s="80"/>
      <c r="K931" s="81"/>
      <c r="L931" s="55"/>
      <c r="M931" s="86"/>
      <c r="N931" s="55"/>
      <c r="O931" s="55"/>
      <c r="P931" s="54"/>
      <c r="Q931" s="59"/>
      <c r="U931" s="62" t="str">
        <f>IF(OR(ISBLANK(H931),ISBLANK(J931),ISBLANK(#REF!)), "",(H931*J931/#REF!))</f>
        <v/>
      </c>
      <c r="V931" s="62" t="str">
        <f>IF(OR(ISBLANK(I931),ISBLANK(K931),ISBLANK(#REF!)), "", (I931*K931/#REF!))</f>
        <v/>
      </c>
      <c r="W931" s="62" t="str">
        <f t="shared" si="26"/>
        <v/>
      </c>
      <c r="X931" s="63" t="str">
        <f>IF(COUNT(#REF!,W931)=2,#REF!-W931, "")</f>
        <v/>
      </c>
      <c r="Z931" s="36" t="str">
        <f t="shared" si="27"/>
        <v/>
      </c>
    </row>
    <row r="932" spans="2:26" x14ac:dyDescent="0.25">
      <c r="B932" s="38">
        <v>8141</v>
      </c>
      <c r="C932" s="39" t="s">
        <v>848</v>
      </c>
      <c r="D932" s="39" t="s">
        <v>1161</v>
      </c>
      <c r="E932" s="39" t="s">
        <v>1161</v>
      </c>
      <c r="F932" s="40">
        <v>49.888252999999999</v>
      </c>
      <c r="G932" s="41">
        <v>-119.391029</v>
      </c>
      <c r="H932" s="34"/>
      <c r="I932" s="34"/>
      <c r="J932" s="80"/>
      <c r="K932" s="81"/>
      <c r="L932" s="55"/>
      <c r="M932" s="86"/>
      <c r="N932" s="55"/>
      <c r="O932" s="55"/>
      <c r="P932" s="54"/>
      <c r="Q932" s="59"/>
      <c r="U932" s="62" t="str">
        <f>IF(OR(ISBLANK(H932),ISBLANK(J932),ISBLANK(#REF!)), "",(H932*J932/#REF!))</f>
        <v/>
      </c>
      <c r="V932" s="62" t="str">
        <f>IF(OR(ISBLANK(I932),ISBLANK(K932),ISBLANK(#REF!)), "", (I932*K932/#REF!))</f>
        <v/>
      </c>
      <c r="W932" s="62" t="str">
        <f t="shared" si="26"/>
        <v/>
      </c>
      <c r="X932" s="63" t="str">
        <f>IF(COUNT(#REF!,W932)=2,#REF!-W932, "")</f>
        <v/>
      </c>
      <c r="Z932" s="36" t="str">
        <f t="shared" si="27"/>
        <v/>
      </c>
    </row>
    <row r="933" spans="2:26" x14ac:dyDescent="0.25">
      <c r="B933" s="38">
        <v>8646</v>
      </c>
      <c r="C933" s="39" t="s">
        <v>849</v>
      </c>
      <c r="D933" s="39" t="s">
        <v>1161</v>
      </c>
      <c r="E933" s="39" t="s">
        <v>1161</v>
      </c>
      <c r="F933" s="40">
        <v>48.487848</v>
      </c>
      <c r="G933" s="41">
        <v>-123.387968</v>
      </c>
      <c r="H933" s="34"/>
      <c r="I933" s="34"/>
      <c r="J933" s="80"/>
      <c r="K933" s="81"/>
      <c r="L933" s="55"/>
      <c r="M933" s="86"/>
      <c r="N933" s="55"/>
      <c r="O933" s="55"/>
      <c r="P933" s="54"/>
      <c r="Q933" s="59"/>
      <c r="U933" s="62" t="str">
        <f>IF(OR(ISBLANK(H933),ISBLANK(J933),ISBLANK(#REF!)), "",(H933*J933/#REF!))</f>
        <v/>
      </c>
      <c r="V933" s="62" t="str">
        <f>IF(OR(ISBLANK(I933),ISBLANK(K933),ISBLANK(#REF!)), "", (I933*K933/#REF!))</f>
        <v/>
      </c>
      <c r="W933" s="62" t="str">
        <f t="shared" si="26"/>
        <v/>
      </c>
      <c r="X933" s="63" t="str">
        <f>IF(COUNT(#REF!,W933)=2,#REF!-W933, "")</f>
        <v/>
      </c>
      <c r="Z933" s="36" t="str">
        <f t="shared" si="27"/>
        <v/>
      </c>
    </row>
    <row r="934" spans="2:26" x14ac:dyDescent="0.25">
      <c r="B934" s="38">
        <v>8657</v>
      </c>
      <c r="C934" s="39" t="s">
        <v>850</v>
      </c>
      <c r="D934" s="39" t="s">
        <v>1161</v>
      </c>
      <c r="E934" s="39" t="s">
        <v>1161</v>
      </c>
      <c r="F934" s="40">
        <v>48.6</v>
      </c>
      <c r="G934" s="41">
        <v>-123.41669899999999</v>
      </c>
      <c r="H934" s="34"/>
      <c r="I934" s="34"/>
      <c r="J934" s="80"/>
      <c r="K934" s="81"/>
      <c r="L934" s="55"/>
      <c r="M934" s="86"/>
      <c r="N934" s="55"/>
      <c r="O934" s="55"/>
      <c r="P934" s="54"/>
      <c r="Q934" s="59"/>
      <c r="U934" s="62" t="str">
        <f>IF(OR(ISBLANK(H934),ISBLANK(J934),ISBLANK(#REF!)), "",(H934*J934/#REF!))</f>
        <v/>
      </c>
      <c r="V934" s="62" t="str">
        <f>IF(OR(ISBLANK(I934),ISBLANK(K934),ISBLANK(#REF!)), "", (I934*K934/#REF!))</f>
        <v/>
      </c>
      <c r="W934" s="62" t="str">
        <f t="shared" si="26"/>
        <v/>
      </c>
      <c r="X934" s="63" t="str">
        <f>IF(COUNT(#REF!,W934)=2,#REF!-W934, "")</f>
        <v/>
      </c>
      <c r="Z934" s="36" t="str">
        <f t="shared" si="27"/>
        <v/>
      </c>
    </row>
    <row r="935" spans="2:26" x14ac:dyDescent="0.25">
      <c r="B935" s="38">
        <v>50615</v>
      </c>
      <c r="C935" s="39" t="s">
        <v>851</v>
      </c>
      <c r="D935" s="39" t="s">
        <v>1160</v>
      </c>
      <c r="E935" s="39" t="s">
        <v>1160</v>
      </c>
      <c r="F935" s="40">
        <v>53.943390536999999</v>
      </c>
      <c r="G935" s="41">
        <v>-124.114033181</v>
      </c>
      <c r="H935" s="34"/>
      <c r="I935" s="34"/>
      <c r="J935" s="80"/>
      <c r="K935" s="81"/>
      <c r="L935" s="55"/>
      <c r="M935" s="86"/>
      <c r="N935" s="55"/>
      <c r="O935" s="55"/>
      <c r="P935" s="54"/>
      <c r="Q935" s="59"/>
      <c r="U935" s="62" t="str">
        <f>IF(OR(ISBLANK(H935),ISBLANK(J935),ISBLANK(#REF!)), "",(H935*J935/#REF!))</f>
        <v/>
      </c>
      <c r="V935" s="62" t="str">
        <f>IF(OR(ISBLANK(I935),ISBLANK(K935),ISBLANK(#REF!)), "", (I935*K935/#REF!))</f>
        <v/>
      </c>
      <c r="W935" s="62" t="str">
        <f t="shared" si="26"/>
        <v/>
      </c>
      <c r="X935" s="63" t="str">
        <f>IF(COUNT(#REF!,W935)=2,#REF!-W935, "")</f>
        <v/>
      </c>
      <c r="Z935" s="36">
        <f t="shared" si="27"/>
        <v>0</v>
      </c>
    </row>
    <row r="936" spans="2:26" x14ac:dyDescent="0.25">
      <c r="B936" s="38">
        <v>7962</v>
      </c>
      <c r="C936" s="39" t="s">
        <v>852</v>
      </c>
      <c r="D936" s="39" t="s">
        <v>1161</v>
      </c>
      <c r="E936" s="39" t="s">
        <v>1160</v>
      </c>
      <c r="F936" s="40">
        <v>49.191614999999999</v>
      </c>
      <c r="G936" s="41">
        <v>-117.276785</v>
      </c>
      <c r="H936" s="34"/>
      <c r="I936" s="34"/>
      <c r="J936" s="80"/>
      <c r="K936" s="81"/>
      <c r="L936" s="55"/>
      <c r="M936" s="86"/>
      <c r="N936" s="55"/>
      <c r="O936" s="55"/>
      <c r="P936" s="54"/>
      <c r="Q936" s="59"/>
      <c r="U936" s="62" t="str">
        <f>IF(OR(ISBLANK(H936),ISBLANK(J936),ISBLANK(#REF!)), "",(H936*J936/#REF!))</f>
        <v/>
      </c>
      <c r="V936" s="62" t="str">
        <f>IF(OR(ISBLANK(I936),ISBLANK(K936),ISBLANK(#REF!)), "", (I936*K936/#REF!))</f>
        <v/>
      </c>
      <c r="W936" s="62" t="str">
        <f t="shared" ref="W936:W999" si="28">IF(SUM(U936:V936)&gt;0,SUM(U936:V936), "")</f>
        <v/>
      </c>
      <c r="X936" s="63" t="str">
        <f>IF(COUNT(#REF!,W936)=2,#REF!-W936, "")</f>
        <v/>
      </c>
      <c r="Z936" s="36" t="str">
        <f t="shared" ref="Z936:Z999" si="29">IF(D936="Y",COUNTA(H936), "")</f>
        <v/>
      </c>
    </row>
    <row r="937" spans="2:26" x14ac:dyDescent="0.25">
      <c r="B937" s="38">
        <v>8311</v>
      </c>
      <c r="C937" s="39" t="s">
        <v>853</v>
      </c>
      <c r="D937" s="39" t="s">
        <v>1161</v>
      </c>
      <c r="E937" s="39" t="s">
        <v>1161</v>
      </c>
      <c r="F937" s="40">
        <v>50.7</v>
      </c>
      <c r="G937" s="41">
        <v>-119.2667</v>
      </c>
      <c r="H937" s="34"/>
      <c r="I937" s="34"/>
      <c r="J937" s="80"/>
      <c r="K937" s="81"/>
      <c r="L937" s="55"/>
      <c r="M937" s="86"/>
      <c r="N937" s="55"/>
      <c r="O937" s="55"/>
      <c r="P937" s="54"/>
      <c r="Q937" s="59"/>
      <c r="U937" s="62" t="str">
        <f>IF(OR(ISBLANK(H937),ISBLANK(J937),ISBLANK(#REF!)), "",(H937*J937/#REF!))</f>
        <v/>
      </c>
      <c r="V937" s="62" t="str">
        <f>IF(OR(ISBLANK(I937),ISBLANK(K937),ISBLANK(#REF!)), "", (I937*K937/#REF!))</f>
        <v/>
      </c>
      <c r="W937" s="62" t="str">
        <f t="shared" si="28"/>
        <v/>
      </c>
      <c r="X937" s="63" t="str">
        <f>IF(COUNT(#REF!,W937)=2,#REF!-W937, "")</f>
        <v/>
      </c>
      <c r="Z937" s="36" t="str">
        <f t="shared" si="29"/>
        <v/>
      </c>
    </row>
    <row r="938" spans="2:26" x14ac:dyDescent="0.25">
      <c r="B938" s="38">
        <v>8435</v>
      </c>
      <c r="C938" s="39" t="s">
        <v>854</v>
      </c>
      <c r="D938" s="39" t="s">
        <v>1161</v>
      </c>
      <c r="E938" s="39" t="s">
        <v>1160</v>
      </c>
      <c r="F938" s="40">
        <v>54.083300000000001</v>
      </c>
      <c r="G938" s="41">
        <v>-122.69999799999999</v>
      </c>
      <c r="H938" s="34"/>
      <c r="I938" s="34"/>
      <c r="J938" s="80"/>
      <c r="K938" s="81"/>
      <c r="L938" s="55"/>
      <c r="M938" s="86"/>
      <c r="N938" s="55"/>
      <c r="O938" s="55"/>
      <c r="P938" s="54"/>
      <c r="Q938" s="59"/>
      <c r="U938" s="62" t="str">
        <f>IF(OR(ISBLANK(H938),ISBLANK(J938),ISBLANK(#REF!)), "",(H938*J938/#REF!))</f>
        <v/>
      </c>
      <c r="V938" s="62" t="str">
        <f>IF(OR(ISBLANK(I938),ISBLANK(K938),ISBLANK(#REF!)), "", (I938*K938/#REF!))</f>
        <v/>
      </c>
      <c r="W938" s="62" t="str">
        <f t="shared" si="28"/>
        <v/>
      </c>
      <c r="X938" s="63" t="str">
        <f>IF(COUNT(#REF!,W938)=2,#REF!-W938, "")</f>
        <v/>
      </c>
      <c r="Z938" s="36" t="str">
        <f t="shared" si="29"/>
        <v/>
      </c>
    </row>
    <row r="939" spans="2:26" x14ac:dyDescent="0.25">
      <c r="B939" s="38">
        <v>8692</v>
      </c>
      <c r="C939" s="39" t="s">
        <v>855</v>
      </c>
      <c r="D939" s="39" t="s">
        <v>1161</v>
      </c>
      <c r="E939" s="39" t="s">
        <v>1161</v>
      </c>
      <c r="F939" s="40">
        <v>48.957098999999999</v>
      </c>
      <c r="G939" s="41">
        <v>-123.77365500000001</v>
      </c>
      <c r="H939" s="34"/>
      <c r="I939" s="34"/>
      <c r="J939" s="80"/>
      <c r="K939" s="81"/>
      <c r="L939" s="55"/>
      <c r="M939" s="86"/>
      <c r="N939" s="55"/>
      <c r="O939" s="55"/>
      <c r="P939" s="54"/>
      <c r="Q939" s="59"/>
      <c r="U939" s="62" t="str">
        <f>IF(OR(ISBLANK(H939),ISBLANK(J939),ISBLANK(#REF!)), "",(H939*J939/#REF!))</f>
        <v/>
      </c>
      <c r="V939" s="62" t="str">
        <f>IF(OR(ISBLANK(I939),ISBLANK(K939),ISBLANK(#REF!)), "", (I939*K939/#REF!))</f>
        <v/>
      </c>
      <c r="W939" s="62" t="str">
        <f t="shared" si="28"/>
        <v/>
      </c>
      <c r="X939" s="63" t="str">
        <f>IF(COUNT(#REF!,W939)=2,#REF!-W939, "")</f>
        <v/>
      </c>
      <c r="Z939" s="36" t="str">
        <f t="shared" si="29"/>
        <v/>
      </c>
    </row>
    <row r="940" spans="2:26" x14ac:dyDescent="0.25">
      <c r="B940" s="38">
        <v>8207</v>
      </c>
      <c r="C940" s="39" t="s">
        <v>856</v>
      </c>
      <c r="D940" s="39" t="s">
        <v>1161</v>
      </c>
      <c r="E940" s="39" t="s">
        <v>1160</v>
      </c>
      <c r="F940" s="40">
        <v>49.783299999999997</v>
      </c>
      <c r="G940" s="41">
        <v>-124.18329900000001</v>
      </c>
      <c r="H940" s="34"/>
      <c r="I940" s="34"/>
      <c r="J940" s="80"/>
      <c r="K940" s="81"/>
      <c r="L940" s="55"/>
      <c r="M940" s="86"/>
      <c r="N940" s="55"/>
      <c r="O940" s="55"/>
      <c r="P940" s="54"/>
      <c r="Q940" s="59"/>
      <c r="U940" s="62" t="str">
        <f>IF(OR(ISBLANK(H940),ISBLANK(J940),ISBLANK(#REF!)), "",(H940*J940/#REF!))</f>
        <v/>
      </c>
      <c r="V940" s="62" t="str">
        <f>IF(OR(ISBLANK(I940),ISBLANK(K940),ISBLANK(#REF!)), "", (I940*K940/#REF!))</f>
        <v/>
      </c>
      <c r="W940" s="62" t="str">
        <f t="shared" si="28"/>
        <v/>
      </c>
      <c r="X940" s="63" t="str">
        <f>IF(COUNT(#REF!,W940)=2,#REF!-W940, "")</f>
        <v/>
      </c>
      <c r="Z940" s="36" t="str">
        <f t="shared" si="29"/>
        <v/>
      </c>
    </row>
    <row r="941" spans="2:26" x14ac:dyDescent="0.25">
      <c r="B941" s="38">
        <v>50567</v>
      </c>
      <c r="C941" s="39" t="s">
        <v>857</v>
      </c>
      <c r="D941" s="39" t="s">
        <v>1160</v>
      </c>
      <c r="E941" s="39" t="s">
        <v>1160</v>
      </c>
      <c r="F941" s="40">
        <v>49.990575735</v>
      </c>
      <c r="G941" s="41">
        <v>-122.45810769800001</v>
      </c>
      <c r="H941" s="34"/>
      <c r="I941" s="34"/>
      <c r="J941" s="80"/>
      <c r="K941" s="81"/>
      <c r="L941" s="55"/>
      <c r="M941" s="86"/>
      <c r="N941" s="55"/>
      <c r="O941" s="55"/>
      <c r="P941" s="54"/>
      <c r="Q941" s="59"/>
      <c r="U941" s="62" t="str">
        <f>IF(OR(ISBLANK(H941),ISBLANK(J941),ISBLANK(#REF!)), "",(H941*J941/#REF!))</f>
        <v/>
      </c>
      <c r="V941" s="62" t="str">
        <f>IF(OR(ISBLANK(I941),ISBLANK(K941),ISBLANK(#REF!)), "", (I941*K941/#REF!))</f>
        <v/>
      </c>
      <c r="W941" s="62" t="str">
        <f t="shared" si="28"/>
        <v/>
      </c>
      <c r="X941" s="63" t="str">
        <f>IF(COUNT(#REF!,W941)=2,#REF!-W941, "")</f>
        <v/>
      </c>
      <c r="Z941" s="36">
        <f t="shared" si="29"/>
        <v>0</v>
      </c>
    </row>
    <row r="942" spans="2:26" x14ac:dyDescent="0.25">
      <c r="B942" s="38">
        <v>8220</v>
      </c>
      <c r="C942" s="39" t="s">
        <v>857</v>
      </c>
      <c r="D942" s="39" t="s">
        <v>1160</v>
      </c>
      <c r="E942" s="39" t="s">
        <v>1160</v>
      </c>
      <c r="F942" s="40">
        <v>50.051307999999999</v>
      </c>
      <c r="G942" s="41">
        <v>-122.539473</v>
      </c>
      <c r="H942" s="34"/>
      <c r="I942" s="34"/>
      <c r="J942" s="80"/>
      <c r="K942" s="81"/>
      <c r="L942" s="55"/>
      <c r="M942" s="86"/>
      <c r="N942" s="55"/>
      <c r="O942" s="55"/>
      <c r="P942" s="54"/>
      <c r="Q942" s="59"/>
      <c r="U942" s="62" t="str">
        <f>IF(OR(ISBLANK(H942),ISBLANK(J942),ISBLANK(#REF!)), "",(H942*J942/#REF!))</f>
        <v/>
      </c>
      <c r="V942" s="62" t="str">
        <f>IF(OR(ISBLANK(I942),ISBLANK(K942),ISBLANK(#REF!)), "", (I942*K942/#REF!))</f>
        <v/>
      </c>
      <c r="W942" s="62" t="str">
        <f t="shared" si="28"/>
        <v/>
      </c>
      <c r="X942" s="63" t="str">
        <f>IF(COUNT(#REF!,W942)=2,#REF!-W942, "")</f>
        <v/>
      </c>
      <c r="Z942" s="36">
        <f t="shared" si="29"/>
        <v>0</v>
      </c>
    </row>
    <row r="943" spans="2:26" x14ac:dyDescent="0.25">
      <c r="B943" s="38">
        <v>8030</v>
      </c>
      <c r="C943" s="39" t="s">
        <v>858</v>
      </c>
      <c r="D943" s="39" t="s">
        <v>1161</v>
      </c>
      <c r="E943" s="39" t="s">
        <v>1160</v>
      </c>
      <c r="F943" s="40">
        <v>49.391666999999998</v>
      </c>
      <c r="G943" s="41">
        <v>-116.735</v>
      </c>
      <c r="H943" s="34"/>
      <c r="I943" s="34"/>
      <c r="J943" s="80"/>
      <c r="K943" s="81"/>
      <c r="L943" s="55"/>
      <c r="M943" s="86"/>
      <c r="N943" s="55"/>
      <c r="O943" s="55"/>
      <c r="P943" s="54"/>
      <c r="Q943" s="59"/>
      <c r="U943" s="62" t="str">
        <f>IF(OR(ISBLANK(H943),ISBLANK(J943),ISBLANK(#REF!)), "",(H943*J943/#REF!))</f>
        <v/>
      </c>
      <c r="V943" s="62" t="str">
        <f>IF(OR(ISBLANK(I943),ISBLANK(K943),ISBLANK(#REF!)), "", (I943*K943/#REF!))</f>
        <v/>
      </c>
      <c r="W943" s="62" t="str">
        <f t="shared" si="28"/>
        <v/>
      </c>
      <c r="X943" s="63" t="str">
        <f>IF(COUNT(#REF!,W943)=2,#REF!-W943, "")</f>
        <v/>
      </c>
      <c r="Z943" s="36" t="str">
        <f t="shared" si="29"/>
        <v/>
      </c>
    </row>
    <row r="944" spans="2:26" x14ac:dyDescent="0.25">
      <c r="B944" s="38">
        <v>9031</v>
      </c>
      <c r="C944" s="39" t="s">
        <v>859</v>
      </c>
      <c r="D944" s="39" t="s">
        <v>1161</v>
      </c>
      <c r="E944" s="39" t="s">
        <v>1160</v>
      </c>
      <c r="F944" s="40">
        <v>49.9833</v>
      </c>
      <c r="G944" s="41">
        <v>-117.233299</v>
      </c>
      <c r="H944" s="34"/>
      <c r="I944" s="34"/>
      <c r="J944" s="80"/>
      <c r="K944" s="81"/>
      <c r="L944" s="55"/>
      <c r="M944" s="86"/>
      <c r="N944" s="55"/>
      <c r="O944" s="55"/>
      <c r="P944" s="54"/>
      <c r="Q944" s="59"/>
      <c r="U944" s="62" t="str">
        <f>IF(OR(ISBLANK(H944),ISBLANK(J944),ISBLANK(#REF!)), "",(H944*J944/#REF!))</f>
        <v/>
      </c>
      <c r="V944" s="62" t="str">
        <f>IF(OR(ISBLANK(I944),ISBLANK(K944),ISBLANK(#REF!)), "", (I944*K944/#REF!))</f>
        <v/>
      </c>
      <c r="W944" s="62" t="str">
        <f t="shared" si="28"/>
        <v/>
      </c>
      <c r="X944" s="63" t="str">
        <f>IF(COUNT(#REF!,W944)=2,#REF!-W944, "")</f>
        <v/>
      </c>
      <c r="Z944" s="36" t="str">
        <f t="shared" si="29"/>
        <v/>
      </c>
    </row>
    <row r="945" spans="2:26" x14ac:dyDescent="0.25">
      <c r="B945" s="38">
        <v>9011</v>
      </c>
      <c r="C945" s="39" t="s">
        <v>860</v>
      </c>
      <c r="D945" s="39" t="s">
        <v>1161</v>
      </c>
      <c r="E945" s="39" t="s">
        <v>1160</v>
      </c>
      <c r="F945" s="40">
        <v>53.247917000000001</v>
      </c>
      <c r="G945" s="41">
        <v>-131.81442999999999</v>
      </c>
      <c r="H945" s="34"/>
      <c r="I945" s="34"/>
      <c r="J945" s="80"/>
      <c r="K945" s="81"/>
      <c r="L945" s="55"/>
      <c r="M945" s="86"/>
      <c r="N945" s="55"/>
      <c r="O945" s="55"/>
      <c r="P945" s="54"/>
      <c r="Q945" s="59"/>
      <c r="U945" s="62" t="str">
        <f>IF(OR(ISBLANK(H945),ISBLANK(J945),ISBLANK(#REF!)), "",(H945*J945/#REF!))</f>
        <v/>
      </c>
      <c r="V945" s="62" t="str">
        <f>IF(OR(ISBLANK(I945),ISBLANK(K945),ISBLANK(#REF!)), "", (I945*K945/#REF!))</f>
        <v/>
      </c>
      <c r="W945" s="62" t="str">
        <f t="shared" si="28"/>
        <v/>
      </c>
      <c r="X945" s="63" t="str">
        <f>IF(COUNT(#REF!,W945)=2,#REF!-W945, "")</f>
        <v/>
      </c>
      <c r="Z945" s="36" t="str">
        <f t="shared" si="29"/>
        <v/>
      </c>
    </row>
    <row r="946" spans="2:26" x14ac:dyDescent="0.25">
      <c r="B946" s="38">
        <v>8747</v>
      </c>
      <c r="C946" s="39" t="s">
        <v>861</v>
      </c>
      <c r="D946" s="39" t="s">
        <v>1161</v>
      </c>
      <c r="E946" s="39" t="s">
        <v>1161</v>
      </c>
      <c r="F946" s="40">
        <v>49.859496</v>
      </c>
      <c r="G946" s="41">
        <v>-125.11572</v>
      </c>
      <c r="H946" s="34"/>
      <c r="I946" s="34"/>
      <c r="J946" s="80"/>
      <c r="K946" s="81"/>
      <c r="L946" s="55"/>
      <c r="M946" s="86"/>
      <c r="N946" s="55"/>
      <c r="O946" s="55"/>
      <c r="P946" s="54"/>
      <c r="Q946" s="59"/>
      <c r="U946" s="62" t="str">
        <f>IF(OR(ISBLANK(H946),ISBLANK(J946),ISBLANK(#REF!)), "",(H946*J946/#REF!))</f>
        <v/>
      </c>
      <c r="V946" s="62" t="str">
        <f>IF(OR(ISBLANK(I946),ISBLANK(K946),ISBLANK(#REF!)), "", (I946*K946/#REF!))</f>
        <v/>
      </c>
      <c r="W946" s="62" t="str">
        <f t="shared" si="28"/>
        <v/>
      </c>
      <c r="X946" s="63" t="str">
        <f>IF(COUNT(#REF!,W946)=2,#REF!-W946, "")</f>
        <v/>
      </c>
      <c r="Z946" s="36" t="str">
        <f t="shared" si="29"/>
        <v/>
      </c>
    </row>
    <row r="947" spans="2:26" x14ac:dyDescent="0.25">
      <c r="B947" s="38">
        <v>8059</v>
      </c>
      <c r="C947" s="39" t="s">
        <v>862</v>
      </c>
      <c r="D947" s="39" t="s">
        <v>1161</v>
      </c>
      <c r="E947" s="39" t="s">
        <v>1161</v>
      </c>
      <c r="F947" s="40">
        <v>49.136678000000003</v>
      </c>
      <c r="G947" s="41">
        <v>-121.959138</v>
      </c>
      <c r="H947" s="34"/>
      <c r="I947" s="34"/>
      <c r="J947" s="80"/>
      <c r="K947" s="81"/>
      <c r="L947" s="55"/>
      <c r="M947" s="86"/>
      <c r="N947" s="55"/>
      <c r="O947" s="55"/>
      <c r="P947" s="54"/>
      <c r="Q947" s="59"/>
      <c r="U947" s="62" t="str">
        <f>IF(OR(ISBLANK(H947),ISBLANK(J947),ISBLANK(#REF!)), "",(H947*J947/#REF!))</f>
        <v/>
      </c>
      <c r="V947" s="62" t="str">
        <f>IF(OR(ISBLANK(I947),ISBLANK(K947),ISBLANK(#REF!)), "", (I947*K947/#REF!))</f>
        <v/>
      </c>
      <c r="W947" s="62" t="str">
        <f t="shared" si="28"/>
        <v/>
      </c>
      <c r="X947" s="63" t="str">
        <f>IF(COUNT(#REF!,W947)=2,#REF!-W947, "")</f>
        <v/>
      </c>
      <c r="Z947" s="36" t="str">
        <f t="shared" si="29"/>
        <v/>
      </c>
    </row>
    <row r="948" spans="2:26" x14ac:dyDescent="0.25">
      <c r="B948" s="38">
        <v>8632</v>
      </c>
      <c r="C948" s="39" t="s">
        <v>863</v>
      </c>
      <c r="D948" s="39" t="s">
        <v>1161</v>
      </c>
      <c r="E948" s="39" t="s">
        <v>1160</v>
      </c>
      <c r="F948" s="40">
        <v>48.883299999999998</v>
      </c>
      <c r="G948" s="41">
        <v>-125.0333</v>
      </c>
      <c r="H948" s="34"/>
      <c r="I948" s="34"/>
      <c r="J948" s="80"/>
      <c r="K948" s="81"/>
      <c r="L948" s="55"/>
      <c r="M948" s="86"/>
      <c r="N948" s="55"/>
      <c r="O948" s="55"/>
      <c r="P948" s="54"/>
      <c r="Q948" s="59"/>
      <c r="U948" s="62" t="str">
        <f>IF(OR(ISBLANK(H948),ISBLANK(J948),ISBLANK(#REF!)), "",(H948*J948/#REF!))</f>
        <v/>
      </c>
      <c r="V948" s="62" t="str">
        <f>IF(OR(ISBLANK(I948),ISBLANK(K948),ISBLANK(#REF!)), "", (I948*K948/#REF!))</f>
        <v/>
      </c>
      <c r="W948" s="62" t="str">
        <f t="shared" si="28"/>
        <v/>
      </c>
      <c r="X948" s="63" t="str">
        <f>IF(COUNT(#REF!,W948)=2,#REF!-W948, "")</f>
        <v/>
      </c>
      <c r="Z948" s="36" t="str">
        <f t="shared" si="29"/>
        <v/>
      </c>
    </row>
    <row r="949" spans="2:26" x14ac:dyDescent="0.25">
      <c r="B949" s="38">
        <v>8671</v>
      </c>
      <c r="C949" s="39" t="s">
        <v>864</v>
      </c>
      <c r="D949" s="39" t="s">
        <v>1161</v>
      </c>
      <c r="E949" s="39" t="s">
        <v>1161</v>
      </c>
      <c r="F949" s="40">
        <v>48.390762000000002</v>
      </c>
      <c r="G949" s="41">
        <v>-123.66855700000001</v>
      </c>
      <c r="H949" s="34"/>
      <c r="I949" s="34"/>
      <c r="J949" s="80"/>
      <c r="K949" s="81"/>
      <c r="L949" s="55"/>
      <c r="M949" s="86"/>
      <c r="N949" s="55"/>
      <c r="O949" s="55"/>
      <c r="P949" s="54"/>
      <c r="Q949" s="59"/>
      <c r="U949" s="62" t="str">
        <f>IF(OR(ISBLANK(H949),ISBLANK(J949),ISBLANK(#REF!)), "",(H949*J949/#REF!))</f>
        <v/>
      </c>
      <c r="V949" s="62" t="str">
        <f>IF(OR(ISBLANK(I949),ISBLANK(K949),ISBLANK(#REF!)), "", (I949*K949/#REF!))</f>
        <v/>
      </c>
      <c r="W949" s="62" t="str">
        <f t="shared" si="28"/>
        <v/>
      </c>
      <c r="X949" s="63" t="str">
        <f>IF(COUNT(#REF!,W949)=2,#REF!-W949, "")</f>
        <v/>
      </c>
      <c r="Z949" s="36" t="str">
        <f t="shared" si="29"/>
        <v/>
      </c>
    </row>
    <row r="950" spans="2:26" x14ac:dyDescent="0.25">
      <c r="B950" s="38">
        <v>8686</v>
      </c>
      <c r="C950" s="39" t="s">
        <v>865</v>
      </c>
      <c r="D950" s="39" t="s">
        <v>1161</v>
      </c>
      <c r="E950" s="39" t="s">
        <v>1160</v>
      </c>
      <c r="F950" s="40">
        <v>48.794533000000001</v>
      </c>
      <c r="G950" s="41">
        <v>-123.194647</v>
      </c>
      <c r="H950" s="34"/>
      <c r="I950" s="34"/>
      <c r="J950" s="80"/>
      <c r="K950" s="81"/>
      <c r="L950" s="55"/>
      <c r="M950" s="86"/>
      <c r="N950" s="55"/>
      <c r="O950" s="55"/>
      <c r="P950" s="54"/>
      <c r="Q950" s="59"/>
      <c r="U950" s="62" t="str">
        <f>IF(OR(ISBLANK(H950),ISBLANK(J950),ISBLANK(#REF!)), "",(H950*J950/#REF!))</f>
        <v/>
      </c>
      <c r="V950" s="62" t="str">
        <f>IF(OR(ISBLANK(I950),ISBLANK(K950),ISBLANK(#REF!)), "", (I950*K950/#REF!))</f>
        <v/>
      </c>
      <c r="W950" s="62" t="str">
        <f t="shared" si="28"/>
        <v/>
      </c>
      <c r="X950" s="63" t="str">
        <f>IF(COUNT(#REF!,W950)=2,#REF!-W950, "")</f>
        <v/>
      </c>
      <c r="Z950" s="36" t="str">
        <f t="shared" si="29"/>
        <v/>
      </c>
    </row>
    <row r="951" spans="2:26" x14ac:dyDescent="0.25">
      <c r="B951" s="38">
        <v>50542</v>
      </c>
      <c r="C951" s="39" t="s">
        <v>866</v>
      </c>
      <c r="D951" s="39" t="s">
        <v>1160</v>
      </c>
      <c r="E951" s="39" t="s">
        <v>1160</v>
      </c>
      <c r="F951" s="40">
        <v>55.852219195000004</v>
      </c>
      <c r="G951" s="41">
        <v>-121.65300372900001</v>
      </c>
      <c r="H951" s="34"/>
      <c r="I951" s="34"/>
      <c r="J951" s="80"/>
      <c r="K951" s="81"/>
      <c r="L951" s="55"/>
      <c r="M951" s="86"/>
      <c r="N951" s="55"/>
      <c r="O951" s="55"/>
      <c r="P951" s="54"/>
      <c r="Q951" s="59"/>
      <c r="U951" s="62" t="str">
        <f>IF(OR(ISBLANK(H951),ISBLANK(J951),ISBLANK(#REF!)), "",(H951*J951/#REF!))</f>
        <v/>
      </c>
      <c r="V951" s="62" t="str">
        <f>IF(OR(ISBLANK(I951),ISBLANK(K951),ISBLANK(#REF!)), "", (I951*K951/#REF!))</f>
        <v/>
      </c>
      <c r="W951" s="62" t="str">
        <f t="shared" si="28"/>
        <v/>
      </c>
      <c r="X951" s="63" t="str">
        <f>IF(COUNT(#REF!,W951)=2,#REF!-W951, "")</f>
        <v/>
      </c>
      <c r="Z951" s="36">
        <f t="shared" si="29"/>
        <v>0</v>
      </c>
    </row>
    <row r="952" spans="2:26" x14ac:dyDescent="0.25">
      <c r="B952" s="38">
        <v>8380</v>
      </c>
      <c r="C952" s="39" t="s">
        <v>867</v>
      </c>
      <c r="D952" s="39" t="s">
        <v>1161</v>
      </c>
      <c r="E952" s="39" t="s">
        <v>1160</v>
      </c>
      <c r="F952" s="40">
        <v>50.751109999999997</v>
      </c>
      <c r="G952" s="41">
        <v>-120.84052699999999</v>
      </c>
      <c r="H952" s="34"/>
      <c r="I952" s="34"/>
      <c r="J952" s="80"/>
      <c r="K952" s="81"/>
      <c r="L952" s="55"/>
      <c r="M952" s="86"/>
      <c r="N952" s="55"/>
      <c r="O952" s="55"/>
      <c r="P952" s="54"/>
      <c r="Q952" s="59"/>
      <c r="U952" s="62" t="str">
        <f>IF(OR(ISBLANK(H952),ISBLANK(J952),ISBLANK(#REF!)), "",(H952*J952/#REF!))</f>
        <v/>
      </c>
      <c r="V952" s="62" t="str">
        <f>IF(OR(ISBLANK(I952),ISBLANK(K952),ISBLANK(#REF!)), "", (I952*K952/#REF!))</f>
        <v/>
      </c>
      <c r="W952" s="62" t="str">
        <f t="shared" si="28"/>
        <v/>
      </c>
      <c r="X952" s="63" t="str">
        <f>IF(COUNT(#REF!,W952)=2,#REF!-W952, "")</f>
        <v/>
      </c>
      <c r="Z952" s="36" t="str">
        <f t="shared" si="29"/>
        <v/>
      </c>
    </row>
    <row r="953" spans="2:26" x14ac:dyDescent="0.25">
      <c r="B953" s="38">
        <v>8757</v>
      </c>
      <c r="C953" s="39" t="s">
        <v>868</v>
      </c>
      <c r="D953" s="39" t="s">
        <v>1161</v>
      </c>
      <c r="E953" s="39" t="s">
        <v>1160</v>
      </c>
      <c r="F953" s="40">
        <v>50.377035999999997</v>
      </c>
      <c r="G953" s="41">
        <v>-125.951954</v>
      </c>
      <c r="H953" s="34"/>
      <c r="I953" s="34"/>
      <c r="J953" s="80"/>
      <c r="K953" s="81"/>
      <c r="L953" s="55"/>
      <c r="M953" s="86"/>
      <c r="N953" s="55"/>
      <c r="O953" s="55"/>
      <c r="P953" s="54"/>
      <c r="Q953" s="59"/>
      <c r="U953" s="62" t="str">
        <f>IF(OR(ISBLANK(H953),ISBLANK(J953),ISBLANK(#REF!)), "",(H953*J953/#REF!))</f>
        <v/>
      </c>
      <c r="V953" s="62" t="str">
        <f>IF(OR(ISBLANK(I953),ISBLANK(K953),ISBLANK(#REF!)), "", (I953*K953/#REF!))</f>
        <v/>
      </c>
      <c r="W953" s="62" t="str">
        <f t="shared" si="28"/>
        <v/>
      </c>
      <c r="X953" s="63" t="str">
        <f>IF(COUNT(#REF!,W953)=2,#REF!-W953, "")</f>
        <v/>
      </c>
      <c r="Z953" s="36" t="str">
        <f t="shared" si="29"/>
        <v/>
      </c>
    </row>
    <row r="954" spans="2:26" x14ac:dyDescent="0.25">
      <c r="B954" s="38">
        <v>8358</v>
      </c>
      <c r="C954" s="39" t="s">
        <v>869</v>
      </c>
      <c r="D954" s="39" t="s">
        <v>1161</v>
      </c>
      <c r="E954" s="39" t="s">
        <v>1161</v>
      </c>
      <c r="F954" s="40">
        <v>50.901373999999997</v>
      </c>
      <c r="G954" s="41">
        <v>-119.450878</v>
      </c>
      <c r="H954" s="34"/>
      <c r="I954" s="34"/>
      <c r="J954" s="80"/>
      <c r="K954" s="81"/>
      <c r="L954" s="55"/>
      <c r="M954" s="86"/>
      <c r="N954" s="55"/>
      <c r="O954" s="55"/>
      <c r="P954" s="54"/>
      <c r="Q954" s="59"/>
      <c r="U954" s="62" t="str">
        <f>IF(OR(ISBLANK(H954),ISBLANK(J954),ISBLANK(#REF!)), "",(H954*J954/#REF!))</f>
        <v/>
      </c>
      <c r="V954" s="62" t="str">
        <f>IF(OR(ISBLANK(I954),ISBLANK(K954),ISBLANK(#REF!)), "", (I954*K954/#REF!))</f>
        <v/>
      </c>
      <c r="W954" s="62" t="str">
        <f t="shared" si="28"/>
        <v/>
      </c>
      <c r="X954" s="63" t="str">
        <f>IF(COUNT(#REF!,W954)=2,#REF!-W954, "")</f>
        <v/>
      </c>
      <c r="Z954" s="36" t="str">
        <f t="shared" si="29"/>
        <v/>
      </c>
    </row>
    <row r="955" spans="2:26" x14ac:dyDescent="0.25">
      <c r="B955" s="38">
        <v>50568</v>
      </c>
      <c r="C955" s="39" t="s">
        <v>1166</v>
      </c>
      <c r="D955" s="39" t="s">
        <v>1160</v>
      </c>
      <c r="E955" s="39" t="s">
        <v>1161</v>
      </c>
      <c r="F955" s="40">
        <v>49.2359419</v>
      </c>
      <c r="G955" s="41">
        <v>-122.00245605000001</v>
      </c>
      <c r="H955" s="34"/>
      <c r="I955" s="34"/>
      <c r="J955" s="80"/>
      <c r="K955" s="81"/>
      <c r="L955" s="55"/>
      <c r="M955" s="86"/>
      <c r="N955" s="55"/>
      <c r="O955" s="55"/>
      <c r="P955" s="54"/>
      <c r="Q955" s="59"/>
      <c r="U955" s="62" t="str">
        <f>IF(OR(ISBLANK(H955),ISBLANK(J955),ISBLANK(#REF!)), "",(H955*J955/#REF!))</f>
        <v/>
      </c>
      <c r="V955" s="62" t="str">
        <f>IF(OR(ISBLANK(I955),ISBLANK(K955),ISBLANK(#REF!)), "", (I955*K955/#REF!))</f>
        <v/>
      </c>
      <c r="W955" s="62" t="str">
        <f t="shared" si="28"/>
        <v/>
      </c>
      <c r="X955" s="63" t="str">
        <f>IF(COUNT(#REF!,W955)=2,#REF!-W955, "")</f>
        <v/>
      </c>
      <c r="Z955" s="36">
        <f t="shared" si="29"/>
        <v>0</v>
      </c>
    </row>
    <row r="956" spans="2:26" x14ac:dyDescent="0.25">
      <c r="B956" s="38">
        <v>50581</v>
      </c>
      <c r="C956" s="39" t="s">
        <v>870</v>
      </c>
      <c r="D956" s="39" t="s">
        <v>1160</v>
      </c>
      <c r="E956" s="39" t="s">
        <v>1161</v>
      </c>
      <c r="F956" s="40">
        <v>49.255121717000002</v>
      </c>
      <c r="G956" s="41">
        <v>-121.730396716</v>
      </c>
      <c r="H956" s="34"/>
      <c r="I956" s="34"/>
      <c r="J956" s="80"/>
      <c r="K956" s="81"/>
      <c r="L956" s="55"/>
      <c r="M956" s="86"/>
      <c r="N956" s="55"/>
      <c r="O956" s="55"/>
      <c r="P956" s="54"/>
      <c r="Q956" s="59"/>
      <c r="U956" s="62" t="str">
        <f>IF(OR(ISBLANK(H956),ISBLANK(J956),ISBLANK(#REF!)), "",(H956*J956/#REF!))</f>
        <v/>
      </c>
      <c r="V956" s="62" t="str">
        <f>IF(OR(ISBLANK(I956),ISBLANK(K956),ISBLANK(#REF!)), "", (I956*K956/#REF!))</f>
        <v/>
      </c>
      <c r="W956" s="62" t="str">
        <f t="shared" si="28"/>
        <v/>
      </c>
      <c r="X956" s="63" t="str">
        <f>IF(COUNT(#REF!,W956)=2,#REF!-W956, "")</f>
        <v/>
      </c>
      <c r="Z956" s="36">
        <f t="shared" si="29"/>
        <v>0</v>
      </c>
    </row>
    <row r="957" spans="2:26" x14ac:dyDescent="0.25">
      <c r="B957" s="38">
        <v>8771</v>
      </c>
      <c r="C957" s="39" t="s">
        <v>871</v>
      </c>
      <c r="D957" s="39" t="s">
        <v>1161</v>
      </c>
      <c r="E957" s="39" t="s">
        <v>1160</v>
      </c>
      <c r="F957" s="40">
        <v>50.083300000000001</v>
      </c>
      <c r="G957" s="41">
        <v>-124.89999899999999</v>
      </c>
      <c r="H957" s="34"/>
      <c r="I957" s="34"/>
      <c r="J957" s="80"/>
      <c r="K957" s="81"/>
      <c r="L957" s="55"/>
      <c r="M957" s="86"/>
      <c r="N957" s="55"/>
      <c r="O957" s="55"/>
      <c r="P957" s="54"/>
      <c r="Q957" s="59"/>
      <c r="U957" s="62" t="str">
        <f>IF(OR(ISBLANK(H957),ISBLANK(J957),ISBLANK(#REF!)), "",(H957*J957/#REF!))</f>
        <v/>
      </c>
      <c r="V957" s="62" t="str">
        <f>IF(OR(ISBLANK(I957),ISBLANK(K957),ISBLANK(#REF!)), "", (I957*K957/#REF!))</f>
        <v/>
      </c>
      <c r="W957" s="62" t="str">
        <f t="shared" si="28"/>
        <v/>
      </c>
      <c r="X957" s="63" t="str">
        <f>IF(COUNT(#REF!,W957)=2,#REF!-W957, "")</f>
        <v/>
      </c>
      <c r="Z957" s="36" t="str">
        <f t="shared" si="29"/>
        <v/>
      </c>
    </row>
    <row r="958" spans="2:26" x14ac:dyDescent="0.25">
      <c r="B958" s="38">
        <v>8182</v>
      </c>
      <c r="C958" s="39" t="s">
        <v>872</v>
      </c>
      <c r="D958" s="39" t="s">
        <v>1161</v>
      </c>
      <c r="E958" s="39" t="s">
        <v>1161</v>
      </c>
      <c r="F958" s="40">
        <v>49.479393999999999</v>
      </c>
      <c r="G958" s="41">
        <v>-123.76223400000001</v>
      </c>
      <c r="H958" s="34"/>
      <c r="I958" s="34"/>
      <c r="J958" s="80"/>
      <c r="K958" s="81"/>
      <c r="L958" s="55"/>
      <c r="M958" s="86"/>
      <c r="N958" s="55"/>
      <c r="O958" s="55"/>
      <c r="P958" s="54"/>
      <c r="Q958" s="59"/>
      <c r="U958" s="62" t="str">
        <f>IF(OR(ISBLANK(H958),ISBLANK(J958),ISBLANK(#REF!)), "",(H958*J958/#REF!))</f>
        <v/>
      </c>
      <c r="V958" s="62" t="str">
        <f>IF(OR(ISBLANK(I958),ISBLANK(K958),ISBLANK(#REF!)), "", (I958*K958/#REF!))</f>
        <v/>
      </c>
      <c r="W958" s="62" t="str">
        <f t="shared" si="28"/>
        <v/>
      </c>
      <c r="X958" s="63" t="str">
        <f>IF(COUNT(#REF!,W958)=2,#REF!-W958, "")</f>
        <v/>
      </c>
      <c r="Z958" s="36" t="str">
        <f t="shared" si="29"/>
        <v/>
      </c>
    </row>
    <row r="959" spans="2:26" ht="30" x14ac:dyDescent="0.25">
      <c r="B959" s="38">
        <v>50551</v>
      </c>
      <c r="C959" s="39" t="s">
        <v>873</v>
      </c>
      <c r="D959" s="39" t="s">
        <v>1160</v>
      </c>
      <c r="E959" s="39" t="s">
        <v>1161</v>
      </c>
      <c r="F959" s="40">
        <v>49.473899608000004</v>
      </c>
      <c r="G959" s="41">
        <v>-123.749955536</v>
      </c>
      <c r="H959" s="34"/>
      <c r="I959" s="34"/>
      <c r="J959" s="80"/>
      <c r="K959" s="81"/>
      <c r="L959" s="55"/>
      <c r="M959" s="86"/>
      <c r="N959" s="55"/>
      <c r="O959" s="55"/>
      <c r="P959" s="54"/>
      <c r="Q959" s="59"/>
      <c r="U959" s="62" t="str">
        <f>IF(OR(ISBLANK(H959),ISBLANK(J959),ISBLANK(#REF!)), "",(H959*J959/#REF!))</f>
        <v/>
      </c>
      <c r="V959" s="62" t="str">
        <f>IF(OR(ISBLANK(I959),ISBLANK(K959),ISBLANK(#REF!)), "", (I959*K959/#REF!))</f>
        <v/>
      </c>
      <c r="W959" s="62" t="str">
        <f t="shared" si="28"/>
        <v/>
      </c>
      <c r="X959" s="63" t="str">
        <f>IF(COUNT(#REF!,W959)=2,#REF!-W959, "")</f>
        <v/>
      </c>
      <c r="Z959" s="36">
        <f t="shared" si="29"/>
        <v>0</v>
      </c>
    </row>
    <row r="960" spans="2:26" x14ac:dyDescent="0.25">
      <c r="B960" s="38">
        <v>8188</v>
      </c>
      <c r="C960" s="39" t="s">
        <v>874</v>
      </c>
      <c r="D960" s="39" t="s">
        <v>1161</v>
      </c>
      <c r="E960" s="39" t="s">
        <v>1161</v>
      </c>
      <c r="F960" s="40">
        <v>49.536264000000003</v>
      </c>
      <c r="G960" s="41">
        <v>-123.951887</v>
      </c>
      <c r="H960" s="34"/>
      <c r="I960" s="34"/>
      <c r="J960" s="80"/>
      <c r="K960" s="81"/>
      <c r="L960" s="55"/>
      <c r="M960" s="86"/>
      <c r="N960" s="55"/>
      <c r="O960" s="55"/>
      <c r="P960" s="54"/>
      <c r="Q960" s="59"/>
      <c r="U960" s="62" t="str">
        <f>IF(OR(ISBLANK(H960),ISBLANK(J960),ISBLANK(#REF!)), "",(H960*J960/#REF!))</f>
        <v/>
      </c>
      <c r="V960" s="62" t="str">
        <f>IF(OR(ISBLANK(I960),ISBLANK(K960),ISBLANK(#REF!)), "", (I960*K960/#REF!))</f>
        <v/>
      </c>
      <c r="W960" s="62" t="str">
        <f t="shared" si="28"/>
        <v/>
      </c>
      <c r="X960" s="63" t="str">
        <f>IF(COUNT(#REF!,W960)=2,#REF!-W960, "")</f>
        <v/>
      </c>
      <c r="Z960" s="36" t="str">
        <f t="shared" si="29"/>
        <v/>
      </c>
    </row>
    <row r="961" spans="2:26" x14ac:dyDescent="0.25">
      <c r="B961" s="38">
        <v>8185</v>
      </c>
      <c r="C961" s="39" t="s">
        <v>875</v>
      </c>
      <c r="D961" s="39" t="s">
        <v>1161</v>
      </c>
      <c r="E961" s="39" t="s">
        <v>1161</v>
      </c>
      <c r="F961" s="40">
        <v>49.458471000000003</v>
      </c>
      <c r="G961" s="41">
        <v>-123.733333</v>
      </c>
      <c r="H961" s="34"/>
      <c r="I961" s="34"/>
      <c r="J961" s="80"/>
      <c r="K961" s="81"/>
      <c r="L961" s="55"/>
      <c r="M961" s="86"/>
      <c r="N961" s="55"/>
      <c r="O961" s="55"/>
      <c r="P961" s="54"/>
      <c r="Q961" s="59"/>
      <c r="U961" s="62" t="str">
        <f>IF(OR(ISBLANK(H961),ISBLANK(J961),ISBLANK(#REF!)), "",(H961*J961/#REF!))</f>
        <v/>
      </c>
      <c r="V961" s="62" t="str">
        <f>IF(OR(ISBLANK(I961),ISBLANK(K961),ISBLANK(#REF!)), "", (I961*K961/#REF!))</f>
        <v/>
      </c>
      <c r="W961" s="62" t="str">
        <f t="shared" si="28"/>
        <v/>
      </c>
      <c r="X961" s="63" t="str">
        <f>IF(COUNT(#REF!,W961)=2,#REF!-W961, "")</f>
        <v/>
      </c>
      <c r="Z961" s="36" t="str">
        <f t="shared" si="29"/>
        <v/>
      </c>
    </row>
    <row r="962" spans="2:26" x14ac:dyDescent="0.25">
      <c r="B962" s="38">
        <v>50569</v>
      </c>
      <c r="C962" s="39" t="s">
        <v>876</v>
      </c>
      <c r="D962" s="39" t="s">
        <v>1160</v>
      </c>
      <c r="E962" s="39" t="s">
        <v>1161</v>
      </c>
      <c r="F962" s="40">
        <v>49.014531998999999</v>
      </c>
      <c r="G962" s="41">
        <v>-122.77774078</v>
      </c>
      <c r="H962" s="34"/>
      <c r="I962" s="34"/>
      <c r="J962" s="80"/>
      <c r="K962" s="81"/>
      <c r="L962" s="55"/>
      <c r="M962" s="86"/>
      <c r="N962" s="55"/>
      <c r="O962" s="55"/>
      <c r="P962" s="54"/>
      <c r="Q962" s="59"/>
      <c r="U962" s="62" t="str">
        <f>IF(OR(ISBLANK(H962),ISBLANK(J962),ISBLANK(#REF!)), "",(H962*J962/#REF!))</f>
        <v/>
      </c>
      <c r="V962" s="62" t="str">
        <f>IF(OR(ISBLANK(I962),ISBLANK(K962),ISBLANK(#REF!)), "", (I962*K962/#REF!))</f>
        <v/>
      </c>
      <c r="W962" s="62" t="str">
        <f t="shared" si="28"/>
        <v/>
      </c>
      <c r="X962" s="63" t="str">
        <f>IF(COUNT(#REF!,W962)=2,#REF!-W962, "")</f>
        <v/>
      </c>
      <c r="Z962" s="36">
        <f t="shared" si="29"/>
        <v>0</v>
      </c>
    </row>
    <row r="963" spans="2:26" x14ac:dyDescent="0.25">
      <c r="B963" s="38">
        <v>8253</v>
      </c>
      <c r="C963" s="39" t="s">
        <v>877</v>
      </c>
      <c r="D963" s="39" t="s">
        <v>1160</v>
      </c>
      <c r="E963" s="39" t="s">
        <v>1160</v>
      </c>
      <c r="F963" s="40">
        <v>50.704731000000002</v>
      </c>
      <c r="G963" s="41">
        <v>-122.281307</v>
      </c>
      <c r="H963" s="34"/>
      <c r="I963" s="34"/>
      <c r="J963" s="80"/>
      <c r="K963" s="81"/>
      <c r="L963" s="55"/>
      <c r="M963" s="86"/>
      <c r="N963" s="55"/>
      <c r="O963" s="55"/>
      <c r="P963" s="54"/>
      <c r="Q963" s="59"/>
      <c r="U963" s="62" t="str">
        <f>IF(OR(ISBLANK(H963),ISBLANK(J963),ISBLANK(#REF!)), "",(H963*J963/#REF!))</f>
        <v/>
      </c>
      <c r="V963" s="62" t="str">
        <f>IF(OR(ISBLANK(I963),ISBLANK(K963),ISBLANK(#REF!)), "", (I963*K963/#REF!))</f>
        <v/>
      </c>
      <c r="W963" s="62" t="str">
        <f t="shared" si="28"/>
        <v/>
      </c>
      <c r="X963" s="63" t="str">
        <f>IF(COUNT(#REF!,W963)=2,#REF!-W963, "")</f>
        <v/>
      </c>
      <c r="Z963" s="36">
        <f t="shared" si="29"/>
        <v>0</v>
      </c>
    </row>
    <row r="964" spans="2:26" x14ac:dyDescent="0.25">
      <c r="B964" s="38">
        <v>8252</v>
      </c>
      <c r="C964" s="39" t="s">
        <v>878</v>
      </c>
      <c r="D964" s="39" t="s">
        <v>1161</v>
      </c>
      <c r="E964" s="39" t="s">
        <v>1160</v>
      </c>
      <c r="F964" s="40">
        <v>50.706902999999997</v>
      </c>
      <c r="G964" s="41">
        <v>-122.28895799999999</v>
      </c>
      <c r="H964" s="34"/>
      <c r="I964" s="34"/>
      <c r="J964" s="80"/>
      <c r="K964" s="81"/>
      <c r="L964" s="55"/>
      <c r="M964" s="86"/>
      <c r="N964" s="55"/>
      <c r="O964" s="55"/>
      <c r="P964" s="54"/>
      <c r="Q964" s="59"/>
      <c r="U964" s="62" t="str">
        <f>IF(OR(ISBLANK(H964),ISBLANK(J964),ISBLANK(#REF!)), "",(H964*J964/#REF!))</f>
        <v/>
      </c>
      <c r="V964" s="62" t="str">
        <f>IF(OR(ISBLANK(I964),ISBLANK(K964),ISBLANK(#REF!)), "", (I964*K964/#REF!))</f>
        <v/>
      </c>
      <c r="W964" s="62" t="str">
        <f t="shared" si="28"/>
        <v/>
      </c>
      <c r="X964" s="63" t="str">
        <f>IF(COUNT(#REF!,W964)=2,#REF!-W964, "")</f>
        <v/>
      </c>
      <c r="Z964" s="36" t="str">
        <f t="shared" si="29"/>
        <v/>
      </c>
    </row>
    <row r="965" spans="2:26" x14ac:dyDescent="0.25">
      <c r="B965" s="38">
        <v>8943</v>
      </c>
      <c r="C965" s="39" t="s">
        <v>879</v>
      </c>
      <c r="D965" s="39" t="s">
        <v>1161</v>
      </c>
      <c r="E965" s="39" t="s">
        <v>1160</v>
      </c>
      <c r="F965" s="40">
        <v>55.897554999999997</v>
      </c>
      <c r="G965" s="41">
        <v>-120.32426</v>
      </c>
      <c r="H965" s="34"/>
      <c r="I965" s="34"/>
      <c r="J965" s="80"/>
      <c r="K965" s="81"/>
      <c r="L965" s="55"/>
      <c r="M965" s="86"/>
      <c r="N965" s="55"/>
      <c r="O965" s="55"/>
      <c r="P965" s="54"/>
      <c r="Q965" s="59"/>
      <c r="U965" s="62" t="str">
        <f>IF(OR(ISBLANK(H965),ISBLANK(J965),ISBLANK(#REF!)), "",(H965*J965/#REF!))</f>
        <v/>
      </c>
      <c r="V965" s="62" t="str">
        <f>IF(OR(ISBLANK(I965),ISBLANK(K965),ISBLANK(#REF!)), "", (I965*K965/#REF!))</f>
        <v/>
      </c>
      <c r="W965" s="62" t="str">
        <f t="shared" si="28"/>
        <v/>
      </c>
      <c r="X965" s="63" t="str">
        <f>IF(COUNT(#REF!,W965)=2,#REF!-W965, "")</f>
        <v/>
      </c>
      <c r="Z965" s="36" t="str">
        <f t="shared" si="29"/>
        <v/>
      </c>
    </row>
    <row r="966" spans="2:26" x14ac:dyDescent="0.25">
      <c r="B966" s="38">
        <v>9008</v>
      </c>
      <c r="C966" s="39" t="s">
        <v>880</v>
      </c>
      <c r="D966" s="39" t="s">
        <v>1161</v>
      </c>
      <c r="E966" s="39" t="s">
        <v>1160</v>
      </c>
      <c r="F966" s="40">
        <v>53.762475000000002</v>
      </c>
      <c r="G966" s="41">
        <v>-132.29806600000001</v>
      </c>
      <c r="H966" s="34"/>
      <c r="I966" s="34"/>
      <c r="J966" s="80"/>
      <c r="K966" s="81"/>
      <c r="L966" s="55"/>
      <c r="M966" s="86"/>
      <c r="N966" s="55"/>
      <c r="O966" s="55"/>
      <c r="P966" s="54"/>
      <c r="Q966" s="59"/>
      <c r="U966" s="62" t="str">
        <f>IF(OR(ISBLANK(H966),ISBLANK(J966),ISBLANK(#REF!)), "",(H966*J966/#REF!))</f>
        <v/>
      </c>
      <c r="V966" s="62" t="str">
        <f>IF(OR(ISBLANK(I966),ISBLANK(K966),ISBLANK(#REF!)), "", (I966*K966/#REF!))</f>
        <v/>
      </c>
      <c r="W966" s="62" t="str">
        <f t="shared" si="28"/>
        <v/>
      </c>
      <c r="X966" s="63" t="str">
        <f>IF(COUNT(#REF!,W966)=2,#REF!-W966, "")</f>
        <v/>
      </c>
      <c r="Z966" s="36" t="str">
        <f t="shared" si="29"/>
        <v/>
      </c>
    </row>
    <row r="967" spans="2:26" x14ac:dyDescent="0.25">
      <c r="B967" s="38">
        <v>9015</v>
      </c>
      <c r="C967" s="39" t="s">
        <v>881</v>
      </c>
      <c r="D967" s="39" t="s">
        <v>1161</v>
      </c>
      <c r="E967" s="39" t="s">
        <v>1160</v>
      </c>
      <c r="F967" s="40">
        <v>52.874898000000002</v>
      </c>
      <c r="G967" s="41">
        <v>-131.98712900000001</v>
      </c>
      <c r="H967" s="34"/>
      <c r="I967" s="34"/>
      <c r="J967" s="80"/>
      <c r="K967" s="81"/>
      <c r="L967" s="55"/>
      <c r="M967" s="86"/>
      <c r="N967" s="55"/>
      <c r="O967" s="55"/>
      <c r="P967" s="54"/>
      <c r="Q967" s="59"/>
      <c r="U967" s="62" t="str">
        <f>IF(OR(ISBLANK(H967),ISBLANK(J967),ISBLANK(#REF!)), "",(H967*J967/#REF!))</f>
        <v/>
      </c>
      <c r="V967" s="62" t="str">
        <f>IF(OR(ISBLANK(I967),ISBLANK(K967),ISBLANK(#REF!)), "", (I967*K967/#REF!))</f>
        <v/>
      </c>
      <c r="W967" s="62" t="str">
        <f t="shared" si="28"/>
        <v/>
      </c>
      <c r="X967" s="63" t="str">
        <f>IF(COUNT(#REF!,W967)=2,#REF!-W967, "")</f>
        <v/>
      </c>
      <c r="Z967" s="36" t="str">
        <f t="shared" si="29"/>
        <v/>
      </c>
    </row>
    <row r="968" spans="2:26" x14ac:dyDescent="0.25">
      <c r="B968" s="38">
        <v>8330</v>
      </c>
      <c r="C968" s="39" t="s">
        <v>882</v>
      </c>
      <c r="D968" s="39" t="s">
        <v>1161</v>
      </c>
      <c r="E968" s="39" t="s">
        <v>1160</v>
      </c>
      <c r="F968" s="40">
        <v>51.248413999999997</v>
      </c>
      <c r="G968" s="41">
        <v>-118.939566</v>
      </c>
      <c r="H968" s="34"/>
      <c r="I968" s="34"/>
      <c r="J968" s="80"/>
      <c r="K968" s="81"/>
      <c r="L968" s="55"/>
      <c r="M968" s="86"/>
      <c r="N968" s="55"/>
      <c r="O968" s="55"/>
      <c r="P968" s="54"/>
      <c r="Q968" s="59"/>
      <c r="U968" s="62" t="str">
        <f>IF(OR(ISBLANK(H968),ISBLANK(J968),ISBLANK(#REF!)), "",(H968*J968/#REF!))</f>
        <v/>
      </c>
      <c r="V968" s="62" t="str">
        <f>IF(OR(ISBLANK(I968),ISBLANK(K968),ISBLANK(#REF!)), "", (I968*K968/#REF!))</f>
        <v/>
      </c>
      <c r="W968" s="62" t="str">
        <f t="shared" si="28"/>
        <v/>
      </c>
      <c r="X968" s="63" t="str">
        <f>IF(COUNT(#REF!,W968)=2,#REF!-W968, "")</f>
        <v/>
      </c>
      <c r="Z968" s="36" t="str">
        <f t="shared" si="29"/>
        <v/>
      </c>
    </row>
    <row r="969" spans="2:26" x14ac:dyDescent="0.25">
      <c r="B969" s="38">
        <v>8120</v>
      </c>
      <c r="C969" s="39" t="s">
        <v>883</v>
      </c>
      <c r="D969" s="39" t="s">
        <v>1161</v>
      </c>
      <c r="E969" s="39" t="s">
        <v>1161</v>
      </c>
      <c r="F969" s="40">
        <v>49.319242000000003</v>
      </c>
      <c r="G969" s="41">
        <v>-123.001638</v>
      </c>
      <c r="H969" s="34"/>
      <c r="I969" s="34"/>
      <c r="J969" s="80"/>
      <c r="K969" s="81"/>
      <c r="L969" s="55"/>
      <c r="M969" s="86"/>
      <c r="N969" s="55"/>
      <c r="O969" s="55"/>
      <c r="P969" s="54"/>
      <c r="Q969" s="59"/>
      <c r="U969" s="62" t="str">
        <f>IF(OR(ISBLANK(H969),ISBLANK(J969),ISBLANK(#REF!)), "",(H969*J969/#REF!))</f>
        <v/>
      </c>
      <c r="V969" s="62" t="str">
        <f>IF(OR(ISBLANK(I969),ISBLANK(K969),ISBLANK(#REF!)), "", (I969*K969/#REF!))</f>
        <v/>
      </c>
      <c r="W969" s="62" t="str">
        <f t="shared" si="28"/>
        <v/>
      </c>
      <c r="X969" s="63" t="str">
        <f>IF(COUNT(#REF!,W969)=2,#REF!-W969, "")</f>
        <v/>
      </c>
      <c r="Z969" s="36" t="str">
        <f t="shared" si="29"/>
        <v/>
      </c>
    </row>
    <row r="970" spans="2:26" x14ac:dyDescent="0.25">
      <c r="B970" s="38">
        <v>50698</v>
      </c>
      <c r="C970" s="39" t="s">
        <v>884</v>
      </c>
      <c r="D970" s="39" t="s">
        <v>1160</v>
      </c>
      <c r="E970" s="39" t="s">
        <v>1160</v>
      </c>
      <c r="F970" s="40">
        <v>50.293388219999997</v>
      </c>
      <c r="G970" s="41">
        <v>-121.175373007</v>
      </c>
      <c r="H970" s="34"/>
      <c r="I970" s="34"/>
      <c r="J970" s="80"/>
      <c r="K970" s="81"/>
      <c r="L970" s="55"/>
      <c r="M970" s="86"/>
      <c r="N970" s="55"/>
      <c r="O970" s="55"/>
      <c r="P970" s="54"/>
      <c r="Q970" s="59"/>
      <c r="U970" s="62" t="str">
        <f>IF(OR(ISBLANK(H970),ISBLANK(J970),ISBLANK(#REF!)), "",(H970*J970/#REF!))</f>
        <v/>
      </c>
      <c r="V970" s="62" t="str">
        <f>IF(OR(ISBLANK(I970),ISBLANK(K970),ISBLANK(#REF!)), "", (I970*K970/#REF!))</f>
        <v/>
      </c>
      <c r="W970" s="62" t="str">
        <f t="shared" si="28"/>
        <v/>
      </c>
      <c r="X970" s="63" t="str">
        <f>IF(COUNT(#REF!,W970)=2,#REF!-W970, "")</f>
        <v/>
      </c>
      <c r="Z970" s="36">
        <f t="shared" si="29"/>
        <v>0</v>
      </c>
    </row>
    <row r="971" spans="2:26" x14ac:dyDescent="0.25">
      <c r="B971" s="38">
        <v>8837</v>
      </c>
      <c r="C971" s="39" t="s">
        <v>885</v>
      </c>
      <c r="D971" s="39" t="s">
        <v>1161</v>
      </c>
      <c r="E971" s="39" t="s">
        <v>1160</v>
      </c>
      <c r="F971" s="40">
        <v>53.979329</v>
      </c>
      <c r="G971" s="41">
        <v>-122.726887</v>
      </c>
      <c r="H971" s="34"/>
      <c r="I971" s="34"/>
      <c r="J971" s="80"/>
      <c r="K971" s="81"/>
      <c r="L971" s="55"/>
      <c r="M971" s="86"/>
      <c r="N971" s="55"/>
      <c r="O971" s="55"/>
      <c r="P971" s="54"/>
      <c r="Q971" s="59"/>
      <c r="U971" s="62" t="str">
        <f>IF(OR(ISBLANK(H971),ISBLANK(J971),ISBLANK(#REF!)), "",(H971*J971/#REF!))</f>
        <v/>
      </c>
      <c r="V971" s="62" t="str">
        <f>IF(OR(ISBLANK(I971),ISBLANK(K971),ISBLANK(#REF!)), "", (I971*K971/#REF!))</f>
        <v/>
      </c>
      <c r="W971" s="62" t="str">
        <f t="shared" si="28"/>
        <v/>
      </c>
      <c r="X971" s="63" t="str">
        <f>IF(COUNT(#REF!,W971)=2,#REF!-W971, "")</f>
        <v/>
      </c>
      <c r="Z971" s="36" t="str">
        <f t="shared" si="29"/>
        <v/>
      </c>
    </row>
    <row r="972" spans="2:26" x14ac:dyDescent="0.25">
      <c r="B972" s="38">
        <v>50595</v>
      </c>
      <c r="C972" s="39" t="s">
        <v>886</v>
      </c>
      <c r="D972" s="39" t="s">
        <v>1160</v>
      </c>
      <c r="E972" s="39" t="s">
        <v>1160</v>
      </c>
      <c r="F972" s="40">
        <v>50.729160190000002</v>
      </c>
      <c r="G972" s="41">
        <v>-122.214439072</v>
      </c>
      <c r="H972" s="34"/>
      <c r="I972" s="34"/>
      <c r="J972" s="80"/>
      <c r="K972" s="81"/>
      <c r="L972" s="55"/>
      <c r="M972" s="86"/>
      <c r="N972" s="55"/>
      <c r="O972" s="55"/>
      <c r="P972" s="54"/>
      <c r="Q972" s="59"/>
      <c r="U972" s="62" t="str">
        <f>IF(OR(ISBLANK(H972),ISBLANK(J972),ISBLANK(#REF!)), "",(H972*J972/#REF!))</f>
        <v/>
      </c>
      <c r="V972" s="62" t="str">
        <f>IF(OR(ISBLANK(I972),ISBLANK(K972),ISBLANK(#REF!)), "", (I972*K972/#REF!))</f>
        <v/>
      </c>
      <c r="W972" s="62" t="str">
        <f t="shared" si="28"/>
        <v/>
      </c>
      <c r="X972" s="63" t="str">
        <f>IF(COUNT(#REF!,W972)=2,#REF!-W972, "")</f>
        <v/>
      </c>
      <c r="Z972" s="36">
        <f t="shared" si="29"/>
        <v>0</v>
      </c>
    </row>
    <row r="973" spans="2:26" x14ac:dyDescent="0.25">
      <c r="B973" s="38">
        <v>8564</v>
      </c>
      <c r="C973" s="39" t="s">
        <v>887</v>
      </c>
      <c r="D973" s="39" t="s">
        <v>1161</v>
      </c>
      <c r="E973" s="39" t="s">
        <v>1160</v>
      </c>
      <c r="F973" s="40">
        <v>50.843285000000002</v>
      </c>
      <c r="G973" s="41">
        <v>-126.560418</v>
      </c>
      <c r="H973" s="34"/>
      <c r="I973" s="34"/>
      <c r="J973" s="80"/>
      <c r="K973" s="81"/>
      <c r="L973" s="55"/>
      <c r="M973" s="86"/>
      <c r="N973" s="55"/>
      <c r="O973" s="55"/>
      <c r="P973" s="54"/>
      <c r="Q973" s="59"/>
      <c r="U973" s="62" t="str">
        <f>IF(OR(ISBLANK(H973),ISBLANK(J973),ISBLANK(#REF!)), "",(H973*J973/#REF!))</f>
        <v/>
      </c>
      <c r="V973" s="62" t="str">
        <f>IF(OR(ISBLANK(I973),ISBLANK(K973),ISBLANK(#REF!)), "", (I973*K973/#REF!))</f>
        <v/>
      </c>
      <c r="W973" s="62" t="str">
        <f t="shared" si="28"/>
        <v/>
      </c>
      <c r="X973" s="63" t="str">
        <f>IF(COUNT(#REF!,W973)=2,#REF!-W973, "")</f>
        <v/>
      </c>
      <c r="Z973" s="36" t="str">
        <f t="shared" si="29"/>
        <v/>
      </c>
    </row>
    <row r="974" spans="2:26" x14ac:dyDescent="0.25">
      <c r="B974" s="38">
        <v>8667</v>
      </c>
      <c r="C974" s="39" t="s">
        <v>888</v>
      </c>
      <c r="D974" s="39" t="s">
        <v>1161</v>
      </c>
      <c r="E974" s="39" t="s">
        <v>1161</v>
      </c>
      <c r="F974" s="40">
        <v>48.653523</v>
      </c>
      <c r="G974" s="41">
        <v>-123.621993</v>
      </c>
      <c r="H974" s="34"/>
      <c r="I974" s="34"/>
      <c r="J974" s="80"/>
      <c r="K974" s="81"/>
      <c r="L974" s="55"/>
      <c r="M974" s="86"/>
      <c r="N974" s="55"/>
      <c r="O974" s="55"/>
      <c r="P974" s="54"/>
      <c r="Q974" s="59"/>
      <c r="U974" s="62" t="str">
        <f>IF(OR(ISBLANK(H974),ISBLANK(J974),ISBLANK(#REF!)), "",(H974*J974/#REF!))</f>
        <v/>
      </c>
      <c r="V974" s="62" t="str">
        <f>IF(OR(ISBLANK(I974),ISBLANK(K974),ISBLANK(#REF!)), "", (I974*K974/#REF!))</f>
        <v/>
      </c>
      <c r="W974" s="62" t="str">
        <f t="shared" si="28"/>
        <v/>
      </c>
      <c r="X974" s="63" t="str">
        <f>IF(COUNT(#REF!,W974)=2,#REF!-W974, "")</f>
        <v/>
      </c>
      <c r="Z974" s="36" t="str">
        <f t="shared" si="29"/>
        <v/>
      </c>
    </row>
    <row r="975" spans="2:26" x14ac:dyDescent="0.25">
      <c r="B975" s="38">
        <v>8534</v>
      </c>
      <c r="C975" s="39" t="s">
        <v>889</v>
      </c>
      <c r="D975" s="39" t="s">
        <v>1161</v>
      </c>
      <c r="E975" s="39" t="s">
        <v>1160</v>
      </c>
      <c r="F975" s="40">
        <v>52.146602000000001</v>
      </c>
      <c r="G975" s="41">
        <v>-128.091995</v>
      </c>
      <c r="H975" s="34"/>
      <c r="I975" s="34"/>
      <c r="J975" s="80"/>
      <c r="K975" s="81"/>
      <c r="L975" s="55"/>
      <c r="M975" s="86"/>
      <c r="N975" s="55"/>
      <c r="O975" s="55"/>
      <c r="P975" s="54"/>
      <c r="Q975" s="59"/>
      <c r="U975" s="62" t="str">
        <f>IF(OR(ISBLANK(H975),ISBLANK(J975),ISBLANK(#REF!)), "",(H975*J975/#REF!))</f>
        <v/>
      </c>
      <c r="V975" s="62" t="str">
        <f>IF(OR(ISBLANK(I975),ISBLANK(K975),ISBLANK(#REF!)), "", (I975*K975/#REF!))</f>
        <v/>
      </c>
      <c r="W975" s="62" t="str">
        <f t="shared" si="28"/>
        <v/>
      </c>
      <c r="X975" s="63" t="str">
        <f>IF(COUNT(#REF!,W975)=2,#REF!-W975, "")</f>
        <v/>
      </c>
      <c r="Z975" s="36" t="str">
        <f t="shared" si="29"/>
        <v/>
      </c>
    </row>
    <row r="976" spans="2:26" x14ac:dyDescent="0.25">
      <c r="B976" s="38">
        <v>8423</v>
      </c>
      <c r="C976" s="39" t="s">
        <v>890</v>
      </c>
      <c r="D976" s="39" t="s">
        <v>1161</v>
      </c>
      <c r="E976" s="39" t="s">
        <v>1160</v>
      </c>
      <c r="F976" s="40">
        <v>54</v>
      </c>
      <c r="G976" s="41">
        <v>-122.616699</v>
      </c>
      <c r="H976" s="34"/>
      <c r="I976" s="34"/>
      <c r="J976" s="80"/>
      <c r="K976" s="81"/>
      <c r="L976" s="55"/>
      <c r="M976" s="86"/>
      <c r="N976" s="55"/>
      <c r="O976" s="55"/>
      <c r="P976" s="54"/>
      <c r="Q976" s="59"/>
      <c r="U976" s="62" t="str">
        <f>IF(OR(ISBLANK(H976),ISBLANK(J976),ISBLANK(#REF!)), "",(H976*J976/#REF!))</f>
        <v/>
      </c>
      <c r="V976" s="62" t="str">
        <f>IF(OR(ISBLANK(I976),ISBLANK(K976),ISBLANK(#REF!)), "", (I976*K976/#REF!))</f>
        <v/>
      </c>
      <c r="W976" s="62" t="str">
        <f t="shared" si="28"/>
        <v/>
      </c>
      <c r="X976" s="63" t="str">
        <f>IF(COUNT(#REF!,W976)=2,#REF!-W976, "")</f>
        <v/>
      </c>
      <c r="Z976" s="36" t="str">
        <f t="shared" si="29"/>
        <v/>
      </c>
    </row>
    <row r="977" spans="2:26" x14ac:dyDescent="0.25">
      <c r="B977" s="38">
        <v>8343</v>
      </c>
      <c r="C977" s="39" t="s">
        <v>891</v>
      </c>
      <c r="D977" s="39" t="s">
        <v>1161</v>
      </c>
      <c r="E977" s="39" t="s">
        <v>1160</v>
      </c>
      <c r="F977" s="40">
        <v>50.635233999999997</v>
      </c>
      <c r="G977" s="41">
        <v>-117.92523199999999</v>
      </c>
      <c r="H977" s="34"/>
      <c r="I977" s="34"/>
      <c r="J977" s="80"/>
      <c r="K977" s="81"/>
      <c r="L977" s="55"/>
      <c r="M977" s="86"/>
      <c r="N977" s="55"/>
      <c r="O977" s="55"/>
      <c r="P977" s="54"/>
      <c r="Q977" s="59"/>
      <c r="U977" s="62" t="str">
        <f>IF(OR(ISBLANK(H977),ISBLANK(J977),ISBLANK(#REF!)), "",(H977*J977/#REF!))</f>
        <v/>
      </c>
      <c r="V977" s="62" t="str">
        <f>IF(OR(ISBLANK(I977),ISBLANK(K977),ISBLANK(#REF!)), "", (I977*K977/#REF!))</f>
        <v/>
      </c>
      <c r="W977" s="62" t="str">
        <f t="shared" si="28"/>
        <v/>
      </c>
      <c r="X977" s="63" t="str">
        <f>IF(COUNT(#REF!,W977)=2,#REF!-W977, "")</f>
        <v/>
      </c>
      <c r="Z977" s="36" t="str">
        <f t="shared" si="29"/>
        <v/>
      </c>
    </row>
    <row r="978" spans="2:26" x14ac:dyDescent="0.25">
      <c r="B978" s="38">
        <v>100108</v>
      </c>
      <c r="C978" s="39" t="s">
        <v>891</v>
      </c>
      <c r="D978" s="39" t="s">
        <v>1161</v>
      </c>
      <c r="E978" s="39" t="s">
        <v>1160</v>
      </c>
      <c r="F978" s="40">
        <v>50.658389999999997</v>
      </c>
      <c r="G978" s="41">
        <v>-117.94079000000001</v>
      </c>
      <c r="H978" s="34"/>
      <c r="I978" s="34"/>
      <c r="J978" s="80"/>
      <c r="K978" s="81"/>
      <c r="L978" s="55"/>
      <c r="M978" s="86"/>
      <c r="N978" s="55"/>
      <c r="O978" s="55"/>
      <c r="P978" s="54"/>
      <c r="Q978" s="59"/>
      <c r="U978" s="62" t="str">
        <f>IF(OR(ISBLANK(H978),ISBLANK(J978),ISBLANK(#REF!)), "",(H978*J978/#REF!))</f>
        <v/>
      </c>
      <c r="V978" s="62" t="str">
        <f>IF(OR(ISBLANK(I978),ISBLANK(K978),ISBLANK(#REF!)), "", (I978*K978/#REF!))</f>
        <v/>
      </c>
      <c r="W978" s="62" t="str">
        <f t="shared" si="28"/>
        <v/>
      </c>
      <c r="X978" s="63" t="str">
        <f>IF(COUNT(#REF!,W978)=2,#REF!-W978, "")</f>
        <v/>
      </c>
      <c r="Z978" s="36" t="str">
        <f t="shared" si="29"/>
        <v/>
      </c>
    </row>
    <row r="979" spans="2:26" x14ac:dyDescent="0.25">
      <c r="B979" s="38">
        <v>8750</v>
      </c>
      <c r="C979" s="39" t="s">
        <v>892</v>
      </c>
      <c r="D979" s="39" t="s">
        <v>1161</v>
      </c>
      <c r="E979" s="39" t="s">
        <v>1161</v>
      </c>
      <c r="F979" s="40">
        <v>49.940278999999997</v>
      </c>
      <c r="G979" s="41">
        <v>-125.190691</v>
      </c>
      <c r="H979" s="34"/>
      <c r="I979" s="34"/>
      <c r="J979" s="80"/>
      <c r="K979" s="81"/>
      <c r="L979" s="55"/>
      <c r="M979" s="86"/>
      <c r="N979" s="55"/>
      <c r="O979" s="55"/>
      <c r="P979" s="54"/>
      <c r="Q979" s="59"/>
      <c r="U979" s="62" t="str">
        <f>IF(OR(ISBLANK(H979),ISBLANK(J979),ISBLANK(#REF!)), "",(H979*J979/#REF!))</f>
        <v/>
      </c>
      <c r="V979" s="62" t="str">
        <f>IF(OR(ISBLANK(I979),ISBLANK(K979),ISBLANK(#REF!)), "", (I979*K979/#REF!))</f>
        <v/>
      </c>
      <c r="W979" s="62" t="str">
        <f t="shared" si="28"/>
        <v/>
      </c>
      <c r="X979" s="63" t="str">
        <f>IF(COUNT(#REF!,W979)=2,#REF!-W979, "")</f>
        <v/>
      </c>
      <c r="Z979" s="36" t="str">
        <f t="shared" si="29"/>
        <v/>
      </c>
    </row>
    <row r="980" spans="2:26" x14ac:dyDescent="0.25">
      <c r="B980" s="38">
        <v>8635</v>
      </c>
      <c r="C980" s="39" t="s">
        <v>893</v>
      </c>
      <c r="D980" s="39" t="s">
        <v>1161</v>
      </c>
      <c r="E980" s="39" t="s">
        <v>1161</v>
      </c>
      <c r="F980" s="40">
        <v>48.389792999999997</v>
      </c>
      <c r="G980" s="41">
        <v>-123.904422</v>
      </c>
      <c r="H980" s="34"/>
      <c r="I980" s="34"/>
      <c r="J980" s="80"/>
      <c r="K980" s="81"/>
      <c r="L980" s="55"/>
      <c r="M980" s="86"/>
      <c r="N980" s="55"/>
      <c r="O980" s="55"/>
      <c r="P980" s="54"/>
      <c r="Q980" s="59"/>
      <c r="U980" s="62" t="str">
        <f>IF(OR(ISBLANK(H980),ISBLANK(J980),ISBLANK(#REF!)), "",(H980*J980/#REF!))</f>
        <v/>
      </c>
      <c r="V980" s="62" t="str">
        <f>IF(OR(ISBLANK(I980),ISBLANK(K980),ISBLANK(#REF!)), "", (I980*K980/#REF!))</f>
        <v/>
      </c>
      <c r="W980" s="62" t="str">
        <f t="shared" si="28"/>
        <v/>
      </c>
      <c r="X980" s="63" t="str">
        <f>IF(COUNT(#REF!,W980)=2,#REF!-W980, "")</f>
        <v/>
      </c>
      <c r="Z980" s="36" t="str">
        <f t="shared" si="29"/>
        <v/>
      </c>
    </row>
    <row r="981" spans="2:26" x14ac:dyDescent="0.25">
      <c r="B981" s="38">
        <v>7976</v>
      </c>
      <c r="C981" s="39" t="s">
        <v>894</v>
      </c>
      <c r="D981" s="39" t="s">
        <v>1161</v>
      </c>
      <c r="E981" s="39" t="s">
        <v>1161</v>
      </c>
      <c r="F981" s="40">
        <v>49.430726999999997</v>
      </c>
      <c r="G981" s="41">
        <v>-117.52685</v>
      </c>
      <c r="H981" s="34"/>
      <c r="I981" s="34"/>
      <c r="J981" s="80"/>
      <c r="K981" s="81"/>
      <c r="L981" s="55"/>
      <c r="M981" s="86"/>
      <c r="N981" s="55"/>
      <c r="O981" s="55"/>
      <c r="P981" s="54"/>
      <c r="Q981" s="59"/>
      <c r="U981" s="62" t="str">
        <f>IF(OR(ISBLANK(H981),ISBLANK(J981),ISBLANK(#REF!)), "",(H981*J981/#REF!))</f>
        <v/>
      </c>
      <c r="V981" s="62" t="str">
        <f>IF(OR(ISBLANK(I981),ISBLANK(K981),ISBLANK(#REF!)), "", (I981*K981/#REF!))</f>
        <v/>
      </c>
      <c r="W981" s="62" t="str">
        <f t="shared" si="28"/>
        <v/>
      </c>
      <c r="X981" s="63" t="str">
        <f>IF(COUNT(#REF!,W981)=2,#REF!-W981, "")</f>
        <v/>
      </c>
      <c r="Z981" s="36" t="str">
        <f t="shared" si="29"/>
        <v/>
      </c>
    </row>
    <row r="982" spans="2:26" x14ac:dyDescent="0.25">
      <c r="B982" s="38">
        <v>8405</v>
      </c>
      <c r="C982" s="39" t="s">
        <v>895</v>
      </c>
      <c r="D982" s="39" t="s">
        <v>1161</v>
      </c>
      <c r="E982" s="39" t="s">
        <v>1160</v>
      </c>
      <c r="F982" s="40">
        <v>50.299999</v>
      </c>
      <c r="G982" s="41">
        <v>-117.85000100000001</v>
      </c>
      <c r="H982" s="34"/>
      <c r="I982" s="34"/>
      <c r="J982" s="80"/>
      <c r="K982" s="81"/>
      <c r="L982" s="55"/>
      <c r="M982" s="86"/>
      <c r="N982" s="55"/>
      <c r="O982" s="55"/>
      <c r="P982" s="54"/>
      <c r="Q982" s="59"/>
      <c r="U982" s="62" t="str">
        <f>IF(OR(ISBLANK(H982),ISBLANK(J982),ISBLANK(#REF!)), "",(H982*J982/#REF!))</f>
        <v/>
      </c>
      <c r="V982" s="62" t="str">
        <f>IF(OR(ISBLANK(I982),ISBLANK(K982),ISBLANK(#REF!)), "", (I982*K982/#REF!))</f>
        <v/>
      </c>
      <c r="W982" s="62" t="str">
        <f t="shared" si="28"/>
        <v/>
      </c>
      <c r="X982" s="63" t="str">
        <f>IF(COUNT(#REF!,W982)=2,#REF!-W982, "")</f>
        <v/>
      </c>
      <c r="Z982" s="36" t="str">
        <f t="shared" si="29"/>
        <v/>
      </c>
    </row>
    <row r="983" spans="2:26" x14ac:dyDescent="0.25">
      <c r="B983" s="38">
        <v>50695</v>
      </c>
      <c r="C983" s="39" t="s">
        <v>896</v>
      </c>
      <c r="D983" s="39" t="s">
        <v>1160</v>
      </c>
      <c r="E983" s="39" t="s">
        <v>1161</v>
      </c>
      <c r="F983" s="40">
        <v>50.138327736000001</v>
      </c>
      <c r="G983" s="41">
        <v>-120.857681537</v>
      </c>
      <c r="H983" s="34"/>
      <c r="I983" s="34"/>
      <c r="J983" s="80"/>
      <c r="K983" s="81"/>
      <c r="L983" s="55"/>
      <c r="M983" s="86"/>
      <c r="N983" s="55"/>
      <c r="O983" s="55"/>
      <c r="P983" s="54"/>
      <c r="Q983" s="59"/>
      <c r="U983" s="62" t="str">
        <f>IF(OR(ISBLANK(H983),ISBLANK(J983),ISBLANK(#REF!)), "",(H983*J983/#REF!))</f>
        <v/>
      </c>
      <c r="V983" s="62" t="str">
        <f>IF(OR(ISBLANK(I983),ISBLANK(K983),ISBLANK(#REF!)), "", (I983*K983/#REF!))</f>
        <v/>
      </c>
      <c r="W983" s="62" t="str">
        <f t="shared" si="28"/>
        <v/>
      </c>
      <c r="X983" s="63" t="str">
        <f>IF(COUNT(#REF!,W983)=2,#REF!-W983, "")</f>
        <v/>
      </c>
      <c r="Z983" s="36">
        <f t="shared" si="29"/>
        <v>0</v>
      </c>
    </row>
    <row r="984" spans="2:26" x14ac:dyDescent="0.25">
      <c r="B984" s="38">
        <v>8322</v>
      </c>
      <c r="C984" s="39" t="s">
        <v>897</v>
      </c>
      <c r="D984" s="39" t="s">
        <v>1161</v>
      </c>
      <c r="E984" s="39" t="s">
        <v>1160</v>
      </c>
      <c r="F984" s="40">
        <v>50.789606999999997</v>
      </c>
      <c r="G984" s="41">
        <v>-119.708753</v>
      </c>
      <c r="H984" s="34"/>
      <c r="I984" s="34"/>
      <c r="J984" s="80"/>
      <c r="K984" s="81"/>
      <c r="L984" s="55"/>
      <c r="M984" s="86"/>
      <c r="N984" s="55"/>
      <c r="O984" s="55"/>
      <c r="P984" s="54"/>
      <c r="Q984" s="59"/>
      <c r="U984" s="62" t="str">
        <f>IF(OR(ISBLANK(H984),ISBLANK(J984),ISBLANK(#REF!)), "",(H984*J984/#REF!))</f>
        <v/>
      </c>
      <c r="V984" s="62" t="str">
        <f>IF(OR(ISBLANK(I984),ISBLANK(K984),ISBLANK(#REF!)), "", (I984*K984/#REF!))</f>
        <v/>
      </c>
      <c r="W984" s="62" t="str">
        <f t="shared" si="28"/>
        <v/>
      </c>
      <c r="X984" s="63" t="str">
        <f>IF(COUNT(#REF!,W984)=2,#REF!-W984, "")</f>
        <v/>
      </c>
      <c r="Z984" s="36" t="str">
        <f t="shared" si="29"/>
        <v/>
      </c>
    </row>
    <row r="985" spans="2:26" x14ac:dyDescent="0.25">
      <c r="B985" s="38">
        <v>50605</v>
      </c>
      <c r="C985" s="39" t="s">
        <v>897</v>
      </c>
      <c r="D985" s="39" t="s">
        <v>1160</v>
      </c>
      <c r="E985" s="39" t="s">
        <v>1161</v>
      </c>
      <c r="F985" s="40">
        <v>50.515859480000003</v>
      </c>
      <c r="G985" s="41">
        <v>-116.007264788</v>
      </c>
      <c r="H985" s="34"/>
      <c r="I985" s="34"/>
      <c r="J985" s="80"/>
      <c r="K985" s="81"/>
      <c r="L985" s="55"/>
      <c r="M985" s="86"/>
      <c r="N985" s="55"/>
      <c r="O985" s="55"/>
      <c r="P985" s="54"/>
      <c r="Q985" s="59"/>
      <c r="U985" s="62" t="str">
        <f>IF(OR(ISBLANK(H985),ISBLANK(J985),ISBLANK(#REF!)), "",(H985*J985/#REF!))</f>
        <v/>
      </c>
      <c r="V985" s="62" t="str">
        <f>IF(OR(ISBLANK(I985),ISBLANK(K985),ISBLANK(#REF!)), "", (I985*K985/#REF!))</f>
        <v/>
      </c>
      <c r="W985" s="62" t="str">
        <f t="shared" si="28"/>
        <v/>
      </c>
      <c r="X985" s="63" t="str">
        <f>IF(COUNT(#REF!,W985)=2,#REF!-W985, "")</f>
        <v/>
      </c>
      <c r="Z985" s="36">
        <f t="shared" si="29"/>
        <v>0</v>
      </c>
    </row>
    <row r="986" spans="2:26" x14ac:dyDescent="0.25">
      <c r="B986" s="38">
        <v>8152</v>
      </c>
      <c r="C986" s="39" t="s">
        <v>898</v>
      </c>
      <c r="D986" s="39" t="s">
        <v>1161</v>
      </c>
      <c r="E986" s="39" t="s">
        <v>1160</v>
      </c>
      <c r="F986" s="40">
        <v>50.294024</v>
      </c>
      <c r="G986" s="41">
        <v>-118.80509600000001</v>
      </c>
      <c r="H986" s="34"/>
      <c r="I986" s="34"/>
      <c r="J986" s="80"/>
      <c r="K986" s="81"/>
      <c r="L986" s="55"/>
      <c r="M986" s="86"/>
      <c r="N986" s="55"/>
      <c r="O986" s="55"/>
      <c r="P986" s="54"/>
      <c r="Q986" s="59"/>
      <c r="U986" s="62" t="str">
        <f>IF(OR(ISBLANK(H986),ISBLANK(J986),ISBLANK(#REF!)), "",(H986*J986/#REF!))</f>
        <v/>
      </c>
      <c r="V986" s="62" t="str">
        <f>IF(OR(ISBLANK(I986),ISBLANK(K986),ISBLANK(#REF!)), "", (I986*K986/#REF!))</f>
        <v/>
      </c>
      <c r="W986" s="62" t="str">
        <f t="shared" si="28"/>
        <v/>
      </c>
      <c r="X986" s="63" t="str">
        <f>IF(COUNT(#REF!,W986)=2,#REF!-W986, "")</f>
        <v/>
      </c>
      <c r="Z986" s="36" t="str">
        <f t="shared" si="29"/>
        <v/>
      </c>
    </row>
    <row r="987" spans="2:26" x14ac:dyDescent="0.25">
      <c r="B987" s="38">
        <v>9030</v>
      </c>
      <c r="C987" s="39" t="s">
        <v>899</v>
      </c>
      <c r="D987" s="39" t="s">
        <v>1161</v>
      </c>
      <c r="E987" s="39" t="s">
        <v>1160</v>
      </c>
      <c r="F987" s="40">
        <v>49.962867000000003</v>
      </c>
      <c r="G987" s="41">
        <v>-116.90733299999999</v>
      </c>
      <c r="H987" s="34"/>
      <c r="I987" s="34"/>
      <c r="J987" s="80"/>
      <c r="K987" s="81"/>
      <c r="L987" s="55"/>
      <c r="M987" s="86"/>
      <c r="N987" s="55"/>
      <c r="O987" s="55"/>
      <c r="P987" s="54"/>
      <c r="Q987" s="59"/>
      <c r="U987" s="62" t="str">
        <f>IF(OR(ISBLANK(H987),ISBLANK(J987),ISBLANK(#REF!)), "",(H987*J987/#REF!))</f>
        <v/>
      </c>
      <c r="V987" s="62" t="str">
        <f>IF(OR(ISBLANK(I987),ISBLANK(K987),ISBLANK(#REF!)), "", (I987*K987/#REF!))</f>
        <v/>
      </c>
      <c r="W987" s="62" t="str">
        <f t="shared" si="28"/>
        <v/>
      </c>
      <c r="X987" s="63" t="str">
        <f>IF(COUNT(#REF!,W987)=2,#REF!-W987, "")</f>
        <v/>
      </c>
      <c r="Z987" s="36" t="str">
        <f t="shared" si="29"/>
        <v/>
      </c>
    </row>
    <row r="988" spans="2:26" x14ac:dyDescent="0.25">
      <c r="B988" s="38">
        <v>50570</v>
      </c>
      <c r="C988" s="39" t="s">
        <v>1167</v>
      </c>
      <c r="D988" s="39" t="s">
        <v>1160</v>
      </c>
      <c r="E988" s="39" t="s">
        <v>1161</v>
      </c>
      <c r="F988" s="40">
        <v>49.168969803000003</v>
      </c>
      <c r="G988" s="41">
        <v>-121.988923606</v>
      </c>
      <c r="H988" s="34"/>
      <c r="I988" s="34"/>
      <c r="J988" s="80"/>
      <c r="K988" s="81"/>
      <c r="L988" s="55"/>
      <c r="M988" s="86"/>
      <c r="N988" s="55"/>
      <c r="O988" s="55"/>
      <c r="P988" s="54"/>
      <c r="Q988" s="59"/>
      <c r="U988" s="62" t="str">
        <f>IF(OR(ISBLANK(H988),ISBLANK(J988),ISBLANK(#REF!)), "",(H988*J988/#REF!))</f>
        <v/>
      </c>
      <c r="V988" s="62" t="str">
        <f>IF(OR(ISBLANK(I988),ISBLANK(K988),ISBLANK(#REF!)), "", (I988*K988/#REF!))</f>
        <v/>
      </c>
      <c r="W988" s="62" t="str">
        <f t="shared" si="28"/>
        <v/>
      </c>
      <c r="X988" s="63" t="str">
        <f>IF(COUNT(#REF!,W988)=2,#REF!-W988, "")</f>
        <v/>
      </c>
      <c r="Z988" s="36">
        <f t="shared" si="29"/>
        <v>0</v>
      </c>
    </row>
    <row r="989" spans="2:26" x14ac:dyDescent="0.25">
      <c r="B989" s="38">
        <v>50587</v>
      </c>
      <c r="C989" s="39" t="s">
        <v>900</v>
      </c>
      <c r="D989" s="39" t="s">
        <v>1160</v>
      </c>
      <c r="E989" s="39" t="s">
        <v>1160</v>
      </c>
      <c r="F989" s="40">
        <v>49.343025918999999</v>
      </c>
      <c r="G989" s="41">
        <v>-121.606664649</v>
      </c>
      <c r="H989" s="34"/>
      <c r="I989" s="34"/>
      <c r="J989" s="80"/>
      <c r="K989" s="81"/>
      <c r="L989" s="55"/>
      <c r="M989" s="86"/>
      <c r="N989" s="55"/>
      <c r="O989" s="55"/>
      <c r="P989" s="54"/>
      <c r="Q989" s="59"/>
      <c r="U989" s="62" t="str">
        <f>IF(OR(ISBLANK(H989),ISBLANK(J989),ISBLANK(#REF!)), "",(H989*J989/#REF!))</f>
        <v/>
      </c>
      <c r="V989" s="62" t="str">
        <f>IF(OR(ISBLANK(I989),ISBLANK(K989),ISBLANK(#REF!)), "", (I989*K989/#REF!))</f>
        <v/>
      </c>
      <c r="W989" s="62" t="str">
        <f t="shared" si="28"/>
        <v/>
      </c>
      <c r="X989" s="63" t="str">
        <f>IF(COUNT(#REF!,W989)=2,#REF!-W989, "")</f>
        <v/>
      </c>
      <c r="Z989" s="36">
        <f t="shared" si="29"/>
        <v>0</v>
      </c>
    </row>
    <row r="990" spans="2:26" x14ac:dyDescent="0.25">
      <c r="B990" s="38">
        <v>8310</v>
      </c>
      <c r="C990" s="39" t="s">
        <v>901</v>
      </c>
      <c r="D990" s="39" t="s">
        <v>1161</v>
      </c>
      <c r="E990" s="39" t="s">
        <v>1161</v>
      </c>
      <c r="F990" s="40">
        <v>50.835017000000001</v>
      </c>
      <c r="G990" s="41">
        <v>-118.980232</v>
      </c>
      <c r="H990" s="34"/>
      <c r="I990" s="34"/>
      <c r="J990" s="80"/>
      <c r="K990" s="81"/>
      <c r="L990" s="55"/>
      <c r="M990" s="86"/>
      <c r="N990" s="55"/>
      <c r="O990" s="55"/>
      <c r="P990" s="54"/>
      <c r="Q990" s="59"/>
      <c r="U990" s="62" t="str">
        <f>IF(OR(ISBLANK(H990),ISBLANK(J990),ISBLANK(#REF!)), "",(H990*J990/#REF!))</f>
        <v/>
      </c>
      <c r="V990" s="62" t="str">
        <f>IF(OR(ISBLANK(I990),ISBLANK(K990),ISBLANK(#REF!)), "", (I990*K990/#REF!))</f>
        <v/>
      </c>
      <c r="W990" s="62" t="str">
        <f t="shared" si="28"/>
        <v/>
      </c>
      <c r="X990" s="63" t="str">
        <f>IF(COUNT(#REF!,W990)=2,#REF!-W990, "")</f>
        <v/>
      </c>
      <c r="Z990" s="36" t="str">
        <f t="shared" si="29"/>
        <v/>
      </c>
    </row>
    <row r="991" spans="2:26" x14ac:dyDescent="0.25">
      <c r="B991" s="38">
        <v>8656</v>
      </c>
      <c r="C991" s="39" t="s">
        <v>902</v>
      </c>
      <c r="D991" s="39" t="s">
        <v>1161</v>
      </c>
      <c r="E991" s="39" t="s">
        <v>1161</v>
      </c>
      <c r="F991" s="40">
        <v>48.65</v>
      </c>
      <c r="G991" s="41">
        <v>-123.39999899999999</v>
      </c>
      <c r="H991" s="34"/>
      <c r="I991" s="34"/>
      <c r="J991" s="80"/>
      <c r="K991" s="81"/>
      <c r="L991" s="55"/>
      <c r="M991" s="86"/>
      <c r="N991" s="55"/>
      <c r="O991" s="55"/>
      <c r="P991" s="54"/>
      <c r="Q991" s="59"/>
      <c r="U991" s="62" t="str">
        <f>IF(OR(ISBLANK(H991),ISBLANK(J991),ISBLANK(#REF!)), "",(H991*J991/#REF!))</f>
        <v/>
      </c>
      <c r="V991" s="62" t="str">
        <f>IF(OR(ISBLANK(I991),ISBLANK(K991),ISBLANK(#REF!)), "", (I991*K991/#REF!))</f>
        <v/>
      </c>
      <c r="W991" s="62" t="str">
        <f t="shared" si="28"/>
        <v/>
      </c>
      <c r="X991" s="63" t="str">
        <f>IF(COUNT(#REF!,W991)=2,#REF!-W991, "")</f>
        <v/>
      </c>
      <c r="Z991" s="36" t="str">
        <f t="shared" si="29"/>
        <v/>
      </c>
    </row>
    <row r="992" spans="2:26" x14ac:dyDescent="0.25">
      <c r="B992" s="38">
        <v>8967</v>
      </c>
      <c r="C992" s="39" t="s">
        <v>903</v>
      </c>
      <c r="D992" s="39" t="s">
        <v>1161</v>
      </c>
      <c r="E992" s="39" t="s">
        <v>1160</v>
      </c>
      <c r="F992" s="40">
        <v>57.234625999999999</v>
      </c>
      <c r="G992" s="41">
        <v>-122.694743</v>
      </c>
      <c r="H992" s="34"/>
      <c r="I992" s="34"/>
      <c r="J992" s="80"/>
      <c r="K992" s="81"/>
      <c r="L992" s="55"/>
      <c r="M992" s="86"/>
      <c r="N992" s="55"/>
      <c r="O992" s="55"/>
      <c r="P992" s="54"/>
      <c r="Q992" s="59"/>
      <c r="U992" s="62" t="str">
        <f>IF(OR(ISBLANK(H992),ISBLANK(J992),ISBLANK(#REF!)), "",(H992*J992/#REF!))</f>
        <v/>
      </c>
      <c r="V992" s="62" t="str">
        <f>IF(OR(ISBLANK(I992),ISBLANK(K992),ISBLANK(#REF!)), "", (I992*K992/#REF!))</f>
        <v/>
      </c>
      <c r="W992" s="62" t="str">
        <f t="shared" si="28"/>
        <v/>
      </c>
      <c r="X992" s="63" t="str">
        <f>IF(COUNT(#REF!,W992)=2,#REF!-W992, "")</f>
        <v/>
      </c>
      <c r="Z992" s="36" t="str">
        <f t="shared" si="29"/>
        <v/>
      </c>
    </row>
    <row r="993" spans="2:26" x14ac:dyDescent="0.25">
      <c r="B993" s="38">
        <v>8048</v>
      </c>
      <c r="C993" s="39" t="s">
        <v>904</v>
      </c>
      <c r="D993" s="39" t="s">
        <v>1161</v>
      </c>
      <c r="E993" s="39" t="s">
        <v>1161</v>
      </c>
      <c r="F993" s="40">
        <v>49.363362000000002</v>
      </c>
      <c r="G993" s="41">
        <v>-121.455623</v>
      </c>
      <c r="H993" s="34"/>
      <c r="I993" s="34"/>
      <c r="J993" s="80"/>
      <c r="K993" s="81"/>
      <c r="L993" s="55"/>
      <c r="M993" s="86"/>
      <c r="N993" s="55"/>
      <c r="O993" s="55"/>
      <c r="P993" s="54"/>
      <c r="Q993" s="59"/>
      <c r="U993" s="62" t="str">
        <f>IF(OR(ISBLANK(H993),ISBLANK(J993),ISBLANK(#REF!)), "",(H993*J993/#REF!))</f>
        <v/>
      </c>
      <c r="V993" s="62" t="str">
        <f>IF(OR(ISBLANK(I993),ISBLANK(K993),ISBLANK(#REF!)), "", (I993*K993/#REF!))</f>
        <v/>
      </c>
      <c r="W993" s="62" t="str">
        <f t="shared" si="28"/>
        <v/>
      </c>
      <c r="X993" s="63" t="str">
        <f>IF(COUNT(#REF!,W993)=2,#REF!-W993, "")</f>
        <v/>
      </c>
      <c r="Z993" s="36" t="str">
        <f t="shared" si="29"/>
        <v/>
      </c>
    </row>
    <row r="994" spans="2:26" x14ac:dyDescent="0.25">
      <c r="B994" s="38">
        <v>8302</v>
      </c>
      <c r="C994" s="39" t="s">
        <v>904</v>
      </c>
      <c r="D994" s="39" t="s">
        <v>1161</v>
      </c>
      <c r="E994" s="39" t="s">
        <v>1161</v>
      </c>
      <c r="F994" s="40">
        <v>50.596111000000001</v>
      </c>
      <c r="G994" s="41">
        <v>-119.36543899999999</v>
      </c>
      <c r="H994" s="34"/>
      <c r="I994" s="34"/>
      <c r="J994" s="80"/>
      <c r="K994" s="81"/>
      <c r="L994" s="55"/>
      <c r="M994" s="86"/>
      <c r="N994" s="55"/>
      <c r="O994" s="55"/>
      <c r="P994" s="54"/>
      <c r="Q994" s="59"/>
      <c r="U994" s="62" t="str">
        <f>IF(OR(ISBLANK(H994),ISBLANK(J994),ISBLANK(#REF!)), "",(H994*J994/#REF!))</f>
        <v/>
      </c>
      <c r="V994" s="62" t="str">
        <f>IF(OR(ISBLANK(I994),ISBLANK(K994),ISBLANK(#REF!)), "", (I994*K994/#REF!))</f>
        <v/>
      </c>
      <c r="W994" s="62" t="str">
        <f t="shared" si="28"/>
        <v/>
      </c>
      <c r="X994" s="63" t="str">
        <f>IF(COUNT(#REF!,W994)=2,#REF!-W994, "")</f>
        <v/>
      </c>
      <c r="Z994" s="36" t="str">
        <f t="shared" si="29"/>
        <v/>
      </c>
    </row>
    <row r="995" spans="2:26" x14ac:dyDescent="0.25">
      <c r="B995" s="38">
        <v>8224</v>
      </c>
      <c r="C995" s="39" t="s">
        <v>905</v>
      </c>
      <c r="D995" s="39" t="s">
        <v>1161</v>
      </c>
      <c r="E995" s="39" t="s">
        <v>1160</v>
      </c>
      <c r="F995" s="40">
        <v>49.575589999999998</v>
      </c>
      <c r="G995" s="41">
        <v>-121.818071</v>
      </c>
      <c r="H995" s="34"/>
      <c r="I995" s="34"/>
      <c r="J995" s="80"/>
      <c r="K995" s="81"/>
      <c r="L995" s="55"/>
      <c r="M995" s="86"/>
      <c r="N995" s="55"/>
      <c r="O995" s="55"/>
      <c r="P995" s="54"/>
      <c r="Q995" s="59"/>
      <c r="U995" s="62" t="str">
        <f>IF(OR(ISBLANK(H995),ISBLANK(J995),ISBLANK(#REF!)), "",(H995*J995/#REF!))</f>
        <v/>
      </c>
      <c r="V995" s="62" t="str">
        <f>IF(OR(ISBLANK(I995),ISBLANK(K995),ISBLANK(#REF!)), "", (I995*K995/#REF!))</f>
        <v/>
      </c>
      <c r="W995" s="62" t="str">
        <f t="shared" si="28"/>
        <v/>
      </c>
      <c r="X995" s="63" t="str">
        <f>IF(COUNT(#REF!,W995)=2,#REF!-W995, "")</f>
        <v/>
      </c>
      <c r="Z995" s="36" t="str">
        <f t="shared" si="29"/>
        <v/>
      </c>
    </row>
    <row r="996" spans="2:26" x14ac:dyDescent="0.25">
      <c r="B996" s="38">
        <v>8153</v>
      </c>
      <c r="C996" s="39" t="s">
        <v>906</v>
      </c>
      <c r="D996" s="39" t="s">
        <v>1161</v>
      </c>
      <c r="E996" s="39" t="s">
        <v>1161</v>
      </c>
      <c r="F996" s="40">
        <v>50.357222999999998</v>
      </c>
      <c r="G996" s="41">
        <v>-119.059444</v>
      </c>
      <c r="H996" s="34"/>
      <c r="I996" s="34"/>
      <c r="J996" s="80"/>
      <c r="K996" s="81"/>
      <c r="L996" s="55"/>
      <c r="M996" s="86"/>
      <c r="N996" s="55"/>
      <c r="O996" s="55"/>
      <c r="P996" s="54"/>
      <c r="Q996" s="59"/>
      <c r="U996" s="62" t="str">
        <f>IF(OR(ISBLANK(H996),ISBLANK(J996),ISBLANK(#REF!)), "",(H996*J996/#REF!))</f>
        <v/>
      </c>
      <c r="V996" s="62" t="str">
        <f>IF(OR(ISBLANK(I996),ISBLANK(K996),ISBLANK(#REF!)), "", (I996*K996/#REF!))</f>
        <v/>
      </c>
      <c r="W996" s="62" t="str">
        <f t="shared" si="28"/>
        <v/>
      </c>
      <c r="X996" s="63" t="str">
        <f>IF(COUNT(#REF!,W996)=2,#REF!-W996, "")</f>
        <v/>
      </c>
      <c r="Z996" s="36" t="str">
        <f t="shared" si="29"/>
        <v/>
      </c>
    </row>
    <row r="997" spans="2:26" x14ac:dyDescent="0.25">
      <c r="B997" s="38">
        <v>7960</v>
      </c>
      <c r="C997" s="39" t="s">
        <v>907</v>
      </c>
      <c r="D997" s="39" t="s">
        <v>1161</v>
      </c>
      <c r="E997" s="39" t="s">
        <v>1160</v>
      </c>
      <c r="F997" s="40">
        <v>49.952798999999999</v>
      </c>
      <c r="G997" s="41">
        <v>-117.3583</v>
      </c>
      <c r="H997" s="34"/>
      <c r="I997" s="34"/>
      <c r="J997" s="80"/>
      <c r="K997" s="81"/>
      <c r="L997" s="55"/>
      <c r="M997" s="86"/>
      <c r="N997" s="55"/>
      <c r="O997" s="55"/>
      <c r="P997" s="54"/>
      <c r="Q997" s="59"/>
      <c r="U997" s="62" t="str">
        <f>IF(OR(ISBLANK(H997),ISBLANK(J997),ISBLANK(#REF!)), "",(H997*J997/#REF!))</f>
        <v/>
      </c>
      <c r="V997" s="62" t="str">
        <f>IF(OR(ISBLANK(I997),ISBLANK(K997),ISBLANK(#REF!)), "", (I997*K997/#REF!))</f>
        <v/>
      </c>
      <c r="W997" s="62" t="str">
        <f t="shared" si="28"/>
        <v/>
      </c>
      <c r="X997" s="63" t="str">
        <f>IF(COUNT(#REF!,W997)=2,#REF!-W997, "")</f>
        <v/>
      </c>
      <c r="Z997" s="36" t="str">
        <f t="shared" si="29"/>
        <v/>
      </c>
    </row>
    <row r="998" spans="2:26" x14ac:dyDescent="0.25">
      <c r="B998" s="38">
        <v>8394</v>
      </c>
      <c r="C998" s="39" t="s">
        <v>908</v>
      </c>
      <c r="D998" s="39" t="s">
        <v>1160</v>
      </c>
      <c r="E998" s="39" t="s">
        <v>1160</v>
      </c>
      <c r="F998" s="40">
        <v>51.265369</v>
      </c>
      <c r="G998" s="41">
        <v>-120.151162</v>
      </c>
      <c r="H998" s="34"/>
      <c r="I998" s="34"/>
      <c r="J998" s="80"/>
      <c r="K998" s="81"/>
      <c r="L998" s="55"/>
      <c r="M998" s="86"/>
      <c r="N998" s="55"/>
      <c r="O998" s="55"/>
      <c r="P998" s="54"/>
      <c r="Q998" s="59"/>
      <c r="U998" s="62" t="str">
        <f>IF(OR(ISBLANK(H998),ISBLANK(J998),ISBLANK(#REF!)), "",(H998*J998/#REF!))</f>
        <v/>
      </c>
      <c r="V998" s="62" t="str">
        <f>IF(OR(ISBLANK(I998),ISBLANK(K998),ISBLANK(#REF!)), "", (I998*K998/#REF!))</f>
        <v/>
      </c>
      <c r="W998" s="62" t="str">
        <f t="shared" si="28"/>
        <v/>
      </c>
      <c r="X998" s="63" t="str">
        <f>IF(COUNT(#REF!,W998)=2,#REF!-W998, "")</f>
        <v/>
      </c>
      <c r="Z998" s="36">
        <f t="shared" si="29"/>
        <v>0</v>
      </c>
    </row>
    <row r="999" spans="2:26" x14ac:dyDescent="0.25">
      <c r="B999" s="38">
        <v>50691</v>
      </c>
      <c r="C999" s="39" t="s">
        <v>909</v>
      </c>
      <c r="D999" s="39" t="s">
        <v>1160</v>
      </c>
      <c r="E999" s="39" t="s">
        <v>1160</v>
      </c>
      <c r="F999" s="40">
        <v>51.316895449999997</v>
      </c>
      <c r="G999" s="41">
        <v>-120.14902639500001</v>
      </c>
      <c r="H999" s="34"/>
      <c r="I999" s="34"/>
      <c r="J999" s="80"/>
      <c r="K999" s="81"/>
      <c r="L999" s="55"/>
      <c r="M999" s="86"/>
      <c r="N999" s="55"/>
      <c r="O999" s="55"/>
      <c r="P999" s="54"/>
      <c r="Q999" s="59"/>
      <c r="U999" s="62" t="str">
        <f>IF(OR(ISBLANK(H999),ISBLANK(J999),ISBLANK(#REF!)), "",(H999*J999/#REF!))</f>
        <v/>
      </c>
      <c r="V999" s="62" t="str">
        <f>IF(OR(ISBLANK(I999),ISBLANK(K999),ISBLANK(#REF!)), "", (I999*K999/#REF!))</f>
        <v/>
      </c>
      <c r="W999" s="62" t="str">
        <f t="shared" si="28"/>
        <v/>
      </c>
      <c r="X999" s="63" t="str">
        <f>IF(COUNT(#REF!,W999)=2,#REF!-W999, "")</f>
        <v/>
      </c>
      <c r="Z999" s="36">
        <f t="shared" si="29"/>
        <v>0</v>
      </c>
    </row>
    <row r="1000" spans="2:26" x14ac:dyDescent="0.25">
      <c r="B1000" s="38">
        <v>8965</v>
      </c>
      <c r="C1000" s="39" t="s">
        <v>910</v>
      </c>
      <c r="D1000" s="39" t="s">
        <v>1161</v>
      </c>
      <c r="E1000" s="39" t="s">
        <v>1160</v>
      </c>
      <c r="F1000" s="40">
        <v>56.6</v>
      </c>
      <c r="G1000" s="41">
        <v>-122.433301</v>
      </c>
      <c r="H1000" s="34"/>
      <c r="I1000" s="34"/>
      <c r="J1000" s="80"/>
      <c r="K1000" s="81"/>
      <c r="L1000" s="55"/>
      <c r="M1000" s="86"/>
      <c r="N1000" s="55"/>
      <c r="O1000" s="55"/>
      <c r="P1000" s="54"/>
      <c r="Q1000" s="59"/>
      <c r="U1000" s="62" t="str">
        <f>IF(OR(ISBLANK(H1000),ISBLANK(J1000),ISBLANK(#REF!)), "",(H1000*J1000/#REF!))</f>
        <v/>
      </c>
      <c r="V1000" s="62" t="str">
        <f>IF(OR(ISBLANK(I1000),ISBLANK(K1000),ISBLANK(#REF!)), "", (I1000*K1000/#REF!))</f>
        <v/>
      </c>
      <c r="W1000" s="62" t="str">
        <f t="shared" ref="W1000:W1063" si="30">IF(SUM(U1000:V1000)&gt;0,SUM(U1000:V1000), "")</f>
        <v/>
      </c>
      <c r="X1000" s="63" t="str">
        <f>IF(COUNT(#REF!,W1000)=2,#REF!-W1000, "")</f>
        <v/>
      </c>
      <c r="Z1000" s="36" t="str">
        <f t="shared" ref="Z1000:Z1063" si="31">IF(D1000="Y",COUNTA(H1000), "")</f>
        <v/>
      </c>
    </row>
    <row r="1001" spans="2:26" x14ac:dyDescent="0.25">
      <c r="B1001" s="38">
        <v>8417</v>
      </c>
      <c r="C1001" s="39" t="s">
        <v>911</v>
      </c>
      <c r="D1001" s="39" t="s">
        <v>1161</v>
      </c>
      <c r="E1001" s="39" t="s">
        <v>1160</v>
      </c>
      <c r="F1001" s="40">
        <v>54.016699000000003</v>
      </c>
      <c r="G1001" s="41">
        <v>-121.683301</v>
      </c>
      <c r="H1001" s="34"/>
      <c r="I1001" s="34"/>
      <c r="J1001" s="80"/>
      <c r="K1001" s="81"/>
      <c r="L1001" s="55"/>
      <c r="M1001" s="86"/>
      <c r="N1001" s="55"/>
      <c r="O1001" s="55"/>
      <c r="P1001" s="54"/>
      <c r="Q1001" s="59"/>
      <c r="U1001" s="62" t="str">
        <f>IF(OR(ISBLANK(H1001),ISBLANK(J1001),ISBLANK(#REF!)), "",(H1001*J1001/#REF!))</f>
        <v/>
      </c>
      <c r="V1001" s="62" t="str">
        <f>IF(OR(ISBLANK(I1001),ISBLANK(K1001),ISBLANK(#REF!)), "", (I1001*K1001/#REF!))</f>
        <v/>
      </c>
      <c r="W1001" s="62" t="str">
        <f t="shared" si="30"/>
        <v/>
      </c>
      <c r="X1001" s="63" t="str">
        <f>IF(COUNT(#REF!,W1001)=2,#REF!-W1001, "")</f>
        <v/>
      </c>
      <c r="Z1001" s="36" t="str">
        <f t="shared" si="31"/>
        <v/>
      </c>
    </row>
    <row r="1002" spans="2:26" x14ac:dyDescent="0.25">
      <c r="B1002" s="38">
        <v>8831</v>
      </c>
      <c r="C1002" s="39" t="s">
        <v>912</v>
      </c>
      <c r="D1002" s="39" t="s">
        <v>1161</v>
      </c>
      <c r="E1002" s="39" t="s">
        <v>1160</v>
      </c>
      <c r="F1002" s="40">
        <v>53.953797000000002</v>
      </c>
      <c r="G1002" s="41">
        <v>-123.857299</v>
      </c>
      <c r="H1002" s="34"/>
      <c r="I1002" s="34"/>
      <c r="J1002" s="80"/>
      <c r="K1002" s="81"/>
      <c r="L1002" s="55"/>
      <c r="M1002" s="86"/>
      <c r="N1002" s="55"/>
      <c r="O1002" s="55"/>
      <c r="P1002" s="54"/>
      <c r="Q1002" s="59"/>
      <c r="U1002" s="62" t="str">
        <f>IF(OR(ISBLANK(H1002),ISBLANK(J1002),ISBLANK(#REF!)), "",(H1002*J1002/#REF!))</f>
        <v/>
      </c>
      <c r="V1002" s="62" t="str">
        <f>IF(OR(ISBLANK(I1002),ISBLANK(K1002),ISBLANK(#REF!)), "", (I1002*K1002/#REF!))</f>
        <v/>
      </c>
      <c r="W1002" s="62" t="str">
        <f t="shared" si="30"/>
        <v/>
      </c>
      <c r="X1002" s="63" t="str">
        <f>IF(COUNT(#REF!,W1002)=2,#REF!-W1002, "")</f>
        <v/>
      </c>
      <c r="Z1002" s="36" t="str">
        <f t="shared" si="31"/>
        <v/>
      </c>
    </row>
    <row r="1003" spans="2:26" x14ac:dyDescent="0.25">
      <c r="B1003" s="38">
        <v>7986</v>
      </c>
      <c r="C1003" s="39" t="s">
        <v>913</v>
      </c>
      <c r="D1003" s="39" t="s">
        <v>1161</v>
      </c>
      <c r="E1003" s="39" t="s">
        <v>1161</v>
      </c>
      <c r="F1003" s="40">
        <v>49.020682000000001</v>
      </c>
      <c r="G1003" s="41">
        <v>-118.48383800000001</v>
      </c>
      <c r="H1003" s="34"/>
      <c r="I1003" s="34"/>
      <c r="J1003" s="80"/>
      <c r="K1003" s="81"/>
      <c r="L1003" s="55"/>
      <c r="M1003" s="86"/>
      <c r="N1003" s="55"/>
      <c r="O1003" s="55"/>
      <c r="P1003" s="54"/>
      <c r="Q1003" s="59"/>
      <c r="U1003" s="62" t="str">
        <f>IF(OR(ISBLANK(H1003),ISBLANK(J1003),ISBLANK(#REF!)), "",(H1003*J1003/#REF!))</f>
        <v/>
      </c>
      <c r="V1003" s="62" t="str">
        <f>IF(OR(ISBLANK(I1003),ISBLANK(K1003),ISBLANK(#REF!)), "", (I1003*K1003/#REF!))</f>
        <v/>
      </c>
      <c r="W1003" s="62" t="str">
        <f t="shared" si="30"/>
        <v/>
      </c>
      <c r="X1003" s="63" t="str">
        <f>IF(COUNT(#REF!,W1003)=2,#REF!-W1003, "")</f>
        <v/>
      </c>
      <c r="Z1003" s="36" t="str">
        <f t="shared" si="31"/>
        <v/>
      </c>
    </row>
    <row r="1004" spans="2:26" x14ac:dyDescent="0.25">
      <c r="B1004" s="38">
        <v>50706</v>
      </c>
      <c r="C1004" s="39" t="s">
        <v>914</v>
      </c>
      <c r="D1004" s="39" t="s">
        <v>1160</v>
      </c>
      <c r="E1004" s="39" t="s">
        <v>1160</v>
      </c>
      <c r="F1004" s="40">
        <v>50.136346185000001</v>
      </c>
      <c r="G1004" s="41">
        <v>-121.571554917</v>
      </c>
      <c r="H1004" s="34"/>
      <c r="I1004" s="34"/>
      <c r="J1004" s="80"/>
      <c r="K1004" s="81"/>
      <c r="L1004" s="55"/>
      <c r="M1004" s="86"/>
      <c r="N1004" s="55"/>
      <c r="O1004" s="55"/>
      <c r="P1004" s="54"/>
      <c r="Q1004" s="59"/>
      <c r="U1004" s="62" t="str">
        <f>IF(OR(ISBLANK(H1004),ISBLANK(J1004),ISBLANK(#REF!)), "",(H1004*J1004/#REF!))</f>
        <v/>
      </c>
      <c r="V1004" s="62" t="str">
        <f>IF(OR(ISBLANK(I1004),ISBLANK(K1004),ISBLANK(#REF!)), "", (I1004*K1004/#REF!))</f>
        <v/>
      </c>
      <c r="W1004" s="62" t="str">
        <f t="shared" si="30"/>
        <v/>
      </c>
      <c r="X1004" s="63" t="str">
        <f>IF(COUNT(#REF!,W1004)=2,#REF!-W1004, "")</f>
        <v/>
      </c>
      <c r="Z1004" s="36">
        <f t="shared" si="31"/>
        <v>0</v>
      </c>
    </row>
    <row r="1005" spans="2:26" x14ac:dyDescent="0.25">
      <c r="B1005" s="38">
        <v>7955</v>
      </c>
      <c r="C1005" s="39" t="s">
        <v>915</v>
      </c>
      <c r="D1005" s="39" t="s">
        <v>1161</v>
      </c>
      <c r="E1005" s="39" t="s">
        <v>1161</v>
      </c>
      <c r="F1005" s="40">
        <v>49.57855</v>
      </c>
      <c r="G1005" s="41">
        <v>-117.225128</v>
      </c>
      <c r="H1005" s="34"/>
      <c r="I1005" s="34"/>
      <c r="J1005" s="80"/>
      <c r="K1005" s="81"/>
      <c r="L1005" s="55"/>
      <c r="M1005" s="86"/>
      <c r="N1005" s="55"/>
      <c r="O1005" s="55"/>
      <c r="P1005" s="54"/>
      <c r="Q1005" s="59"/>
      <c r="U1005" s="62" t="str">
        <f>IF(OR(ISBLANK(H1005),ISBLANK(J1005),ISBLANK(#REF!)), "",(H1005*J1005/#REF!))</f>
        <v/>
      </c>
      <c r="V1005" s="62" t="str">
        <f>IF(OR(ISBLANK(I1005),ISBLANK(K1005),ISBLANK(#REF!)), "", (I1005*K1005/#REF!))</f>
        <v/>
      </c>
      <c r="W1005" s="62" t="str">
        <f t="shared" si="30"/>
        <v/>
      </c>
      <c r="X1005" s="63" t="str">
        <f>IF(COUNT(#REF!,W1005)=2,#REF!-W1005, "")</f>
        <v/>
      </c>
      <c r="Z1005" s="36" t="str">
        <f t="shared" si="31"/>
        <v/>
      </c>
    </row>
    <row r="1006" spans="2:26" x14ac:dyDescent="0.25">
      <c r="B1006" s="38">
        <v>8307</v>
      </c>
      <c r="C1006" s="39" t="s">
        <v>916</v>
      </c>
      <c r="D1006" s="39" t="s">
        <v>1161</v>
      </c>
      <c r="E1006" s="39" t="s">
        <v>1161</v>
      </c>
      <c r="F1006" s="40">
        <v>50.769637000000003</v>
      </c>
      <c r="G1006" s="41">
        <v>-119.01119199999999</v>
      </c>
      <c r="H1006" s="34"/>
      <c r="I1006" s="34"/>
      <c r="J1006" s="80"/>
      <c r="K1006" s="81"/>
      <c r="L1006" s="55"/>
      <c r="M1006" s="86"/>
      <c r="N1006" s="55"/>
      <c r="O1006" s="55"/>
      <c r="P1006" s="54"/>
      <c r="Q1006" s="59"/>
      <c r="U1006" s="62" t="str">
        <f>IF(OR(ISBLANK(H1006),ISBLANK(J1006),ISBLANK(#REF!)), "",(H1006*J1006/#REF!))</f>
        <v/>
      </c>
      <c r="V1006" s="62" t="str">
        <f>IF(OR(ISBLANK(I1006),ISBLANK(K1006),ISBLANK(#REF!)), "", (I1006*K1006/#REF!))</f>
        <v/>
      </c>
      <c r="W1006" s="62" t="str">
        <f t="shared" si="30"/>
        <v/>
      </c>
      <c r="X1006" s="63" t="str">
        <f>IF(COUNT(#REF!,W1006)=2,#REF!-W1006, "")</f>
        <v/>
      </c>
      <c r="Z1006" s="36" t="str">
        <f t="shared" si="31"/>
        <v/>
      </c>
    </row>
    <row r="1007" spans="2:26" x14ac:dyDescent="0.25">
      <c r="B1007" s="38">
        <v>50582</v>
      </c>
      <c r="C1007" s="39" t="s">
        <v>917</v>
      </c>
      <c r="D1007" s="39" t="s">
        <v>1160</v>
      </c>
      <c r="E1007" s="39" t="s">
        <v>1160</v>
      </c>
      <c r="F1007" s="40">
        <v>49.356845608999997</v>
      </c>
      <c r="G1007" s="41">
        <v>-121.606183637</v>
      </c>
      <c r="H1007" s="34"/>
      <c r="I1007" s="34"/>
      <c r="J1007" s="80"/>
      <c r="K1007" s="81"/>
      <c r="L1007" s="55"/>
      <c r="M1007" s="86"/>
      <c r="N1007" s="55"/>
      <c r="O1007" s="55"/>
      <c r="P1007" s="54"/>
      <c r="Q1007" s="59"/>
      <c r="U1007" s="62" t="str">
        <f>IF(OR(ISBLANK(H1007),ISBLANK(J1007),ISBLANK(#REF!)), "",(H1007*J1007/#REF!))</f>
        <v/>
      </c>
      <c r="V1007" s="62" t="str">
        <f>IF(OR(ISBLANK(I1007),ISBLANK(K1007),ISBLANK(#REF!)), "", (I1007*K1007/#REF!))</f>
        <v/>
      </c>
      <c r="W1007" s="62" t="str">
        <f t="shared" si="30"/>
        <v/>
      </c>
      <c r="X1007" s="63" t="str">
        <f>IF(COUNT(#REF!,W1007)=2,#REF!-W1007, "")</f>
        <v/>
      </c>
      <c r="Z1007" s="36">
        <f t="shared" si="31"/>
        <v>0</v>
      </c>
    </row>
    <row r="1008" spans="2:26" x14ac:dyDescent="0.25">
      <c r="B1008" s="38">
        <v>50687</v>
      </c>
      <c r="C1008" s="39" t="s">
        <v>918</v>
      </c>
      <c r="D1008" s="39" t="s">
        <v>1160</v>
      </c>
      <c r="E1008" s="39" t="s">
        <v>1160</v>
      </c>
      <c r="F1008" s="40">
        <v>50.840870956000003</v>
      </c>
      <c r="G1008" s="41">
        <v>-120.94586471700001</v>
      </c>
      <c r="H1008" s="34"/>
      <c r="I1008" s="34"/>
      <c r="J1008" s="80"/>
      <c r="K1008" s="81"/>
      <c r="L1008" s="55"/>
      <c r="M1008" s="86"/>
      <c r="N1008" s="55"/>
      <c r="O1008" s="55"/>
      <c r="P1008" s="54"/>
      <c r="Q1008" s="59"/>
      <c r="U1008" s="62" t="str">
        <f>IF(OR(ISBLANK(H1008),ISBLANK(J1008),ISBLANK(#REF!)), "",(H1008*J1008/#REF!))</f>
        <v/>
      </c>
      <c r="V1008" s="62" t="str">
        <f>IF(OR(ISBLANK(I1008),ISBLANK(K1008),ISBLANK(#REF!)), "", (I1008*K1008/#REF!))</f>
        <v/>
      </c>
      <c r="W1008" s="62" t="str">
        <f t="shared" si="30"/>
        <v/>
      </c>
      <c r="X1008" s="63" t="str">
        <f>IF(COUNT(#REF!,W1008)=2,#REF!-W1008, "")</f>
        <v/>
      </c>
      <c r="Z1008" s="36">
        <f t="shared" si="31"/>
        <v>0</v>
      </c>
    </row>
    <row r="1009" spans="2:26" x14ac:dyDescent="0.25">
      <c r="B1009" s="38">
        <v>50670</v>
      </c>
      <c r="C1009" s="39" t="s">
        <v>919</v>
      </c>
      <c r="D1009" s="39" t="s">
        <v>1160</v>
      </c>
      <c r="E1009" s="39" t="s">
        <v>1160</v>
      </c>
      <c r="F1009" s="40">
        <v>53.266886999999997</v>
      </c>
      <c r="G1009" s="41">
        <v>-131.98950099999999</v>
      </c>
      <c r="H1009" s="34"/>
      <c r="I1009" s="34"/>
      <c r="J1009" s="80"/>
      <c r="K1009" s="81"/>
      <c r="L1009" s="55"/>
      <c r="M1009" s="86"/>
      <c r="N1009" s="55"/>
      <c r="O1009" s="55"/>
      <c r="P1009" s="54"/>
      <c r="Q1009" s="59"/>
      <c r="U1009" s="62" t="str">
        <f>IF(OR(ISBLANK(H1009),ISBLANK(J1009),ISBLANK(#REF!)), "",(H1009*J1009/#REF!))</f>
        <v/>
      </c>
      <c r="V1009" s="62" t="str">
        <f>IF(OR(ISBLANK(I1009),ISBLANK(K1009),ISBLANK(#REF!)), "", (I1009*K1009/#REF!))</f>
        <v/>
      </c>
      <c r="W1009" s="62" t="str">
        <f t="shared" si="30"/>
        <v/>
      </c>
      <c r="X1009" s="63" t="str">
        <f>IF(COUNT(#REF!,W1009)=2,#REF!-W1009, "")</f>
        <v/>
      </c>
      <c r="Z1009" s="36">
        <f t="shared" si="31"/>
        <v>0</v>
      </c>
    </row>
    <row r="1010" spans="2:26" x14ac:dyDescent="0.25">
      <c r="B1010" s="38">
        <v>9014</v>
      </c>
      <c r="C1010" s="39" t="s">
        <v>920</v>
      </c>
      <c r="D1010" s="39" t="s">
        <v>1161</v>
      </c>
      <c r="E1010" s="39" t="s">
        <v>1160</v>
      </c>
      <c r="F1010" s="40">
        <v>53.247200999999997</v>
      </c>
      <c r="G1010" s="41">
        <v>-132.00829999999999</v>
      </c>
      <c r="H1010" s="34"/>
      <c r="I1010" s="34"/>
      <c r="J1010" s="80"/>
      <c r="K1010" s="81"/>
      <c r="L1010" s="55"/>
      <c r="M1010" s="86"/>
      <c r="N1010" s="55"/>
      <c r="O1010" s="55"/>
      <c r="P1010" s="54"/>
      <c r="Q1010" s="59"/>
      <c r="U1010" s="62" t="str">
        <f>IF(OR(ISBLANK(H1010),ISBLANK(J1010),ISBLANK(#REF!)), "",(H1010*J1010/#REF!))</f>
        <v/>
      </c>
      <c r="V1010" s="62" t="str">
        <f>IF(OR(ISBLANK(I1010),ISBLANK(K1010),ISBLANK(#REF!)), "", (I1010*K1010/#REF!))</f>
        <v/>
      </c>
      <c r="W1010" s="62" t="str">
        <f t="shared" si="30"/>
        <v/>
      </c>
      <c r="X1010" s="63" t="str">
        <f>IF(COUNT(#REF!,W1010)=2,#REF!-W1010, "")</f>
        <v/>
      </c>
      <c r="Z1010" s="36" t="str">
        <f t="shared" si="31"/>
        <v/>
      </c>
    </row>
    <row r="1011" spans="2:26" x14ac:dyDescent="0.25">
      <c r="B1011" s="38">
        <v>50729</v>
      </c>
      <c r="C1011" s="39" t="s">
        <v>921</v>
      </c>
      <c r="D1011" s="39" t="s">
        <v>1160</v>
      </c>
      <c r="E1011" s="39" t="s">
        <v>1160</v>
      </c>
      <c r="F1011" s="40">
        <v>53.995206306999997</v>
      </c>
      <c r="G1011" s="41">
        <v>-125.88224343100001</v>
      </c>
      <c r="H1011" s="34"/>
      <c r="I1011" s="34"/>
      <c r="J1011" s="80"/>
      <c r="K1011" s="81"/>
      <c r="L1011" s="55"/>
      <c r="M1011" s="86"/>
      <c r="N1011" s="55"/>
      <c r="O1011" s="55"/>
      <c r="P1011" s="54"/>
      <c r="Q1011" s="59"/>
      <c r="U1011" s="62" t="str">
        <f>IF(OR(ISBLANK(H1011),ISBLANK(J1011),ISBLANK(#REF!)), "",(H1011*J1011/#REF!))</f>
        <v/>
      </c>
      <c r="V1011" s="62" t="str">
        <f>IF(OR(ISBLANK(I1011),ISBLANK(K1011),ISBLANK(#REF!)), "", (I1011*K1011/#REF!))</f>
        <v/>
      </c>
      <c r="W1011" s="62" t="str">
        <f t="shared" si="30"/>
        <v/>
      </c>
      <c r="X1011" s="63" t="str">
        <f>IF(COUNT(#REF!,W1011)=2,#REF!-W1011, "")</f>
        <v/>
      </c>
      <c r="Z1011" s="36">
        <f t="shared" si="31"/>
        <v>0</v>
      </c>
    </row>
    <row r="1012" spans="2:26" x14ac:dyDescent="0.25">
      <c r="B1012" s="38">
        <v>8817</v>
      </c>
      <c r="C1012" s="39" t="s">
        <v>921</v>
      </c>
      <c r="D1012" s="39" t="s">
        <v>1160</v>
      </c>
      <c r="E1012" s="39" t="s">
        <v>1160</v>
      </c>
      <c r="F1012" s="40">
        <v>53.948560999999998</v>
      </c>
      <c r="G1012" s="41">
        <v>-125.65176200000001</v>
      </c>
      <c r="H1012" s="34"/>
      <c r="I1012" s="34"/>
      <c r="J1012" s="80"/>
      <c r="K1012" s="81"/>
      <c r="L1012" s="55"/>
      <c r="M1012" s="86"/>
      <c r="N1012" s="55"/>
      <c r="O1012" s="55"/>
      <c r="P1012" s="54"/>
      <c r="Q1012" s="59"/>
      <c r="U1012" s="62" t="str">
        <f>IF(OR(ISBLANK(H1012),ISBLANK(J1012),ISBLANK(#REF!)), "",(H1012*J1012/#REF!))</f>
        <v/>
      </c>
      <c r="V1012" s="62" t="str">
        <f>IF(OR(ISBLANK(I1012),ISBLANK(K1012),ISBLANK(#REF!)), "", (I1012*K1012/#REF!))</f>
        <v/>
      </c>
      <c r="W1012" s="62" t="str">
        <f t="shared" si="30"/>
        <v/>
      </c>
      <c r="X1012" s="63" t="str">
        <f>IF(COUNT(#REF!,W1012)=2,#REF!-W1012, "")</f>
        <v/>
      </c>
      <c r="Z1012" s="36">
        <f t="shared" si="31"/>
        <v>0</v>
      </c>
    </row>
    <row r="1013" spans="2:26" x14ac:dyDescent="0.25">
      <c r="B1013" s="38">
        <v>8828</v>
      </c>
      <c r="C1013" s="39" t="s">
        <v>921</v>
      </c>
      <c r="D1013" s="39" t="s">
        <v>1160</v>
      </c>
      <c r="E1013" s="39" t="s">
        <v>1160</v>
      </c>
      <c r="F1013" s="40">
        <v>53.987501000000002</v>
      </c>
      <c r="G1013" s="41">
        <v>-126.4875</v>
      </c>
      <c r="H1013" s="34"/>
      <c r="I1013" s="34"/>
      <c r="J1013" s="80"/>
      <c r="K1013" s="81"/>
      <c r="L1013" s="55"/>
      <c r="M1013" s="86"/>
      <c r="N1013" s="55"/>
      <c r="O1013" s="55"/>
      <c r="P1013" s="54"/>
      <c r="Q1013" s="59"/>
      <c r="U1013" s="62" t="str">
        <f>IF(OR(ISBLANK(H1013),ISBLANK(J1013),ISBLANK(#REF!)), "",(H1013*J1013/#REF!))</f>
        <v/>
      </c>
      <c r="V1013" s="62" t="str">
        <f>IF(OR(ISBLANK(I1013),ISBLANK(K1013),ISBLANK(#REF!)), "", (I1013*K1013/#REF!))</f>
        <v/>
      </c>
      <c r="W1013" s="62" t="str">
        <f t="shared" si="30"/>
        <v/>
      </c>
      <c r="X1013" s="63" t="str">
        <f>IF(COUNT(#REF!,W1013)=2,#REF!-W1013, "")</f>
        <v/>
      </c>
      <c r="Z1013" s="36">
        <f t="shared" si="31"/>
        <v>0</v>
      </c>
    </row>
    <row r="1014" spans="2:26" x14ac:dyDescent="0.25">
      <c r="B1014" s="38">
        <v>8354</v>
      </c>
      <c r="C1014" s="39" t="s">
        <v>922</v>
      </c>
      <c r="D1014" s="39" t="s">
        <v>1161</v>
      </c>
      <c r="E1014" s="39" t="s">
        <v>1160</v>
      </c>
      <c r="F1014" s="40">
        <v>49.916701000000003</v>
      </c>
      <c r="G1014" s="41">
        <v>-115.7333</v>
      </c>
      <c r="H1014" s="34"/>
      <c r="I1014" s="34"/>
      <c r="J1014" s="80"/>
      <c r="K1014" s="81"/>
      <c r="L1014" s="55"/>
      <c r="M1014" s="86"/>
      <c r="N1014" s="55"/>
      <c r="O1014" s="55"/>
      <c r="P1014" s="54"/>
      <c r="Q1014" s="59"/>
      <c r="U1014" s="62" t="str">
        <f>IF(OR(ISBLANK(H1014),ISBLANK(J1014),ISBLANK(#REF!)), "",(H1014*J1014/#REF!))</f>
        <v/>
      </c>
      <c r="V1014" s="62" t="str">
        <f>IF(OR(ISBLANK(I1014),ISBLANK(K1014),ISBLANK(#REF!)), "", (I1014*K1014/#REF!))</f>
        <v/>
      </c>
      <c r="W1014" s="62" t="str">
        <f t="shared" si="30"/>
        <v/>
      </c>
      <c r="X1014" s="63" t="str">
        <f>IF(COUNT(#REF!,W1014)=2,#REF!-W1014, "")</f>
        <v/>
      </c>
      <c r="Z1014" s="36" t="str">
        <f t="shared" si="31"/>
        <v/>
      </c>
    </row>
    <row r="1015" spans="2:26" x14ac:dyDescent="0.25">
      <c r="B1015" s="38">
        <v>50562</v>
      </c>
      <c r="C1015" s="39" t="s">
        <v>923</v>
      </c>
      <c r="D1015" s="39" t="s">
        <v>1160</v>
      </c>
      <c r="E1015" s="39" t="s">
        <v>1160</v>
      </c>
      <c r="F1015" s="40">
        <v>49.938295824999997</v>
      </c>
      <c r="G1015" s="41">
        <v>-122.410397335</v>
      </c>
      <c r="H1015" s="34"/>
      <c r="I1015" s="34"/>
      <c r="J1015" s="80"/>
      <c r="K1015" s="81"/>
      <c r="L1015" s="55"/>
      <c r="M1015" s="86"/>
      <c r="N1015" s="55"/>
      <c r="O1015" s="55"/>
      <c r="P1015" s="54"/>
      <c r="Q1015" s="59"/>
      <c r="U1015" s="62" t="str">
        <f>IF(OR(ISBLANK(H1015),ISBLANK(J1015),ISBLANK(#REF!)), "",(H1015*J1015/#REF!))</f>
        <v/>
      </c>
      <c r="V1015" s="62" t="str">
        <f>IF(OR(ISBLANK(I1015),ISBLANK(K1015),ISBLANK(#REF!)), "", (I1015*K1015/#REF!))</f>
        <v/>
      </c>
      <c r="W1015" s="62" t="str">
        <f t="shared" si="30"/>
        <v/>
      </c>
      <c r="X1015" s="63" t="str">
        <f>IF(COUNT(#REF!,W1015)=2,#REF!-W1015, "")</f>
        <v/>
      </c>
      <c r="Z1015" s="36">
        <f t="shared" si="31"/>
        <v>0</v>
      </c>
    </row>
    <row r="1016" spans="2:26" x14ac:dyDescent="0.25">
      <c r="B1016" s="38">
        <v>50571</v>
      </c>
      <c r="C1016" s="39" t="s">
        <v>924</v>
      </c>
      <c r="D1016" s="39" t="s">
        <v>1160</v>
      </c>
      <c r="E1016" s="39" t="s">
        <v>1161</v>
      </c>
      <c r="F1016" s="40">
        <v>49.141712689000002</v>
      </c>
      <c r="G1016" s="41">
        <v>-121.940579261</v>
      </c>
      <c r="H1016" s="34"/>
      <c r="I1016" s="34"/>
      <c r="J1016" s="80"/>
      <c r="K1016" s="81"/>
      <c r="L1016" s="55"/>
      <c r="M1016" s="86"/>
      <c r="N1016" s="55"/>
      <c r="O1016" s="55"/>
      <c r="P1016" s="54"/>
      <c r="Q1016" s="59"/>
      <c r="U1016" s="62" t="str">
        <f>IF(OR(ISBLANK(H1016),ISBLANK(J1016),ISBLANK(#REF!)), "",(H1016*J1016/#REF!))</f>
        <v/>
      </c>
      <c r="V1016" s="62" t="str">
        <f>IF(OR(ISBLANK(I1016),ISBLANK(K1016),ISBLANK(#REF!)), "", (I1016*K1016/#REF!))</f>
        <v/>
      </c>
      <c r="W1016" s="62" t="str">
        <f t="shared" si="30"/>
        <v/>
      </c>
      <c r="X1016" s="63" t="str">
        <f>IF(COUNT(#REF!,W1016)=2,#REF!-W1016, "")</f>
        <v/>
      </c>
      <c r="Z1016" s="36">
        <f t="shared" si="31"/>
        <v>0</v>
      </c>
    </row>
    <row r="1017" spans="2:26" x14ac:dyDescent="0.25">
      <c r="B1017" s="38">
        <v>50707</v>
      </c>
      <c r="C1017" s="39" t="s">
        <v>925</v>
      </c>
      <c r="D1017" s="39" t="s">
        <v>1160</v>
      </c>
      <c r="E1017" s="39" t="s">
        <v>1160</v>
      </c>
      <c r="F1017" s="40">
        <v>50.187592160999998</v>
      </c>
      <c r="G1017" s="41">
        <v>-121.573860869</v>
      </c>
      <c r="H1017" s="34"/>
      <c r="I1017" s="34"/>
      <c r="J1017" s="80"/>
      <c r="K1017" s="81"/>
      <c r="L1017" s="55"/>
      <c r="M1017" s="86"/>
      <c r="N1017" s="55"/>
      <c r="O1017" s="55"/>
      <c r="P1017" s="54"/>
      <c r="Q1017" s="59"/>
      <c r="U1017" s="62" t="str">
        <f>IF(OR(ISBLANK(H1017),ISBLANK(J1017),ISBLANK(#REF!)), "",(H1017*J1017/#REF!))</f>
        <v/>
      </c>
      <c r="V1017" s="62" t="str">
        <f>IF(OR(ISBLANK(I1017),ISBLANK(K1017),ISBLANK(#REF!)), "", (I1017*K1017/#REF!))</f>
        <v/>
      </c>
      <c r="W1017" s="62" t="str">
        <f t="shared" si="30"/>
        <v/>
      </c>
      <c r="X1017" s="63" t="str">
        <f>IF(COUNT(#REF!,W1017)=2,#REF!-W1017, "")</f>
        <v/>
      </c>
      <c r="Z1017" s="36">
        <f t="shared" si="31"/>
        <v>0</v>
      </c>
    </row>
    <row r="1018" spans="2:26" x14ac:dyDescent="0.25">
      <c r="B1018" s="38">
        <v>50573</v>
      </c>
      <c r="C1018" s="39" t="s">
        <v>926</v>
      </c>
      <c r="D1018" s="39" t="s">
        <v>1160</v>
      </c>
      <c r="E1018" s="39" t="s">
        <v>1161</v>
      </c>
      <c r="F1018" s="40">
        <v>49.177749134000003</v>
      </c>
      <c r="G1018" s="41">
        <v>-121.971968117</v>
      </c>
      <c r="H1018" s="34"/>
      <c r="I1018" s="34"/>
      <c r="J1018" s="80"/>
      <c r="K1018" s="81"/>
      <c r="L1018" s="55"/>
      <c r="M1018" s="86"/>
      <c r="N1018" s="55"/>
      <c r="O1018" s="55"/>
      <c r="P1018" s="54"/>
      <c r="Q1018" s="59"/>
      <c r="U1018" s="62" t="str">
        <f>IF(OR(ISBLANK(H1018),ISBLANK(J1018),ISBLANK(#REF!)), "",(H1018*J1018/#REF!))</f>
        <v/>
      </c>
      <c r="V1018" s="62" t="str">
        <f>IF(OR(ISBLANK(I1018),ISBLANK(K1018),ISBLANK(#REF!)), "", (I1018*K1018/#REF!))</f>
        <v/>
      </c>
      <c r="W1018" s="62" t="str">
        <f t="shared" si="30"/>
        <v/>
      </c>
      <c r="X1018" s="63" t="str">
        <f>IF(COUNT(#REF!,W1018)=2,#REF!-W1018, "")</f>
        <v/>
      </c>
      <c r="Z1018" s="36">
        <f t="shared" si="31"/>
        <v>0</v>
      </c>
    </row>
    <row r="1019" spans="2:26" x14ac:dyDescent="0.25">
      <c r="B1019" s="38">
        <v>8065</v>
      </c>
      <c r="C1019" s="39" t="s">
        <v>927</v>
      </c>
      <c r="D1019" s="39" t="s">
        <v>1161</v>
      </c>
      <c r="E1019" s="39" t="s">
        <v>1161</v>
      </c>
      <c r="F1019" s="40">
        <v>49.080511999999999</v>
      </c>
      <c r="G1019" s="41">
        <v>-121.820607</v>
      </c>
      <c r="H1019" s="34"/>
      <c r="I1019" s="34"/>
      <c r="J1019" s="80"/>
      <c r="K1019" s="81"/>
      <c r="L1019" s="55"/>
      <c r="M1019" s="86"/>
      <c r="N1019" s="55"/>
      <c r="O1019" s="55"/>
      <c r="P1019" s="54"/>
      <c r="Q1019" s="59"/>
      <c r="U1019" s="62" t="str">
        <f>IF(OR(ISBLANK(H1019),ISBLANK(J1019),ISBLANK(#REF!)), "",(H1019*J1019/#REF!))</f>
        <v/>
      </c>
      <c r="V1019" s="62" t="str">
        <f>IF(OR(ISBLANK(I1019),ISBLANK(K1019),ISBLANK(#REF!)), "", (I1019*K1019/#REF!))</f>
        <v/>
      </c>
      <c r="W1019" s="62" t="str">
        <f t="shared" si="30"/>
        <v/>
      </c>
      <c r="X1019" s="63" t="str">
        <f>IF(COUNT(#REF!,W1019)=2,#REF!-W1019, "")</f>
        <v/>
      </c>
      <c r="Z1019" s="36" t="str">
        <f t="shared" si="31"/>
        <v/>
      </c>
    </row>
    <row r="1020" spans="2:26" x14ac:dyDescent="0.25">
      <c r="B1020" s="38">
        <v>50554</v>
      </c>
      <c r="C1020" s="39" t="s">
        <v>928</v>
      </c>
      <c r="D1020" s="39" t="s">
        <v>1160</v>
      </c>
      <c r="E1020" s="39" t="s">
        <v>1161</v>
      </c>
      <c r="F1020" s="40">
        <v>49.900590000000001</v>
      </c>
      <c r="G1020" s="41">
        <v>-124.617391</v>
      </c>
      <c r="H1020" s="34"/>
      <c r="I1020" s="34"/>
      <c r="J1020" s="80"/>
      <c r="K1020" s="81"/>
      <c r="L1020" s="55"/>
      <c r="M1020" s="86"/>
      <c r="N1020" s="55"/>
      <c r="O1020" s="55"/>
      <c r="P1020" s="54"/>
      <c r="Q1020" s="59"/>
      <c r="U1020" s="62" t="str">
        <f>IF(OR(ISBLANK(H1020),ISBLANK(J1020),ISBLANK(#REF!)), "",(H1020*J1020/#REF!))</f>
        <v/>
      </c>
      <c r="V1020" s="62" t="str">
        <f>IF(OR(ISBLANK(I1020),ISBLANK(K1020),ISBLANK(#REF!)), "", (I1020*K1020/#REF!))</f>
        <v/>
      </c>
      <c r="W1020" s="62" t="str">
        <f t="shared" si="30"/>
        <v/>
      </c>
      <c r="X1020" s="63" t="str">
        <f>IF(COUNT(#REF!,W1020)=2,#REF!-W1020, "")</f>
        <v/>
      </c>
      <c r="Z1020" s="36">
        <f t="shared" si="31"/>
        <v>0</v>
      </c>
    </row>
    <row r="1021" spans="2:26" x14ac:dyDescent="0.25">
      <c r="B1021" s="38">
        <v>7959</v>
      </c>
      <c r="C1021" s="39" t="s">
        <v>929</v>
      </c>
      <c r="D1021" s="39" t="s">
        <v>1161</v>
      </c>
      <c r="E1021" s="39" t="s">
        <v>1160</v>
      </c>
      <c r="F1021" s="40">
        <v>49.7667</v>
      </c>
      <c r="G1021" s="41">
        <v>-117.46669900000001</v>
      </c>
      <c r="H1021" s="34"/>
      <c r="I1021" s="34"/>
      <c r="J1021" s="80"/>
      <c r="K1021" s="81"/>
      <c r="L1021" s="55"/>
      <c r="M1021" s="86"/>
      <c r="N1021" s="55"/>
      <c r="O1021" s="55"/>
      <c r="P1021" s="54"/>
      <c r="Q1021" s="59"/>
      <c r="U1021" s="62" t="str">
        <f>IF(OR(ISBLANK(H1021),ISBLANK(J1021),ISBLANK(#REF!)), "",(H1021*J1021/#REF!))</f>
        <v/>
      </c>
      <c r="V1021" s="62" t="str">
        <f>IF(OR(ISBLANK(I1021),ISBLANK(K1021),ISBLANK(#REF!)), "", (I1021*K1021/#REF!))</f>
        <v/>
      </c>
      <c r="W1021" s="62" t="str">
        <f t="shared" si="30"/>
        <v/>
      </c>
      <c r="X1021" s="63" t="str">
        <f>IF(COUNT(#REF!,W1021)=2,#REF!-W1021, "")</f>
        <v/>
      </c>
      <c r="Z1021" s="36" t="str">
        <f t="shared" si="31"/>
        <v/>
      </c>
    </row>
    <row r="1022" spans="2:26" x14ac:dyDescent="0.25">
      <c r="B1022" s="38">
        <v>100123</v>
      </c>
      <c r="C1022" s="39" t="s">
        <v>930</v>
      </c>
      <c r="D1022" s="39" t="s">
        <v>1161</v>
      </c>
      <c r="E1022" s="39" t="s">
        <v>1160</v>
      </c>
      <c r="F1022" s="40">
        <v>49.516666999999998</v>
      </c>
      <c r="G1022" s="41">
        <v>-117.61667</v>
      </c>
      <c r="H1022" s="34"/>
      <c r="I1022" s="34"/>
      <c r="J1022" s="80"/>
      <c r="K1022" s="81"/>
      <c r="L1022" s="55"/>
      <c r="M1022" s="86"/>
      <c r="N1022" s="55"/>
      <c r="O1022" s="55"/>
      <c r="P1022" s="54"/>
      <c r="Q1022" s="59"/>
      <c r="U1022" s="62" t="str">
        <f>IF(OR(ISBLANK(H1022),ISBLANK(J1022),ISBLANK(#REF!)), "",(H1022*J1022/#REF!))</f>
        <v/>
      </c>
      <c r="V1022" s="62" t="str">
        <f>IF(OR(ISBLANK(I1022),ISBLANK(K1022),ISBLANK(#REF!)), "", (I1022*K1022/#REF!))</f>
        <v/>
      </c>
      <c r="W1022" s="62" t="str">
        <f t="shared" si="30"/>
        <v/>
      </c>
      <c r="X1022" s="63" t="str">
        <f>IF(COUNT(#REF!,W1022)=2,#REF!-W1022, "")</f>
        <v/>
      </c>
      <c r="Z1022" s="36" t="str">
        <f t="shared" si="31"/>
        <v/>
      </c>
    </row>
    <row r="1023" spans="2:26" x14ac:dyDescent="0.25">
      <c r="B1023" s="38">
        <v>8846</v>
      </c>
      <c r="C1023" s="39" t="s">
        <v>931</v>
      </c>
      <c r="D1023" s="39" t="s">
        <v>1161</v>
      </c>
      <c r="E1023" s="39" t="s">
        <v>1161</v>
      </c>
      <c r="F1023" s="40">
        <v>54.782456000000003</v>
      </c>
      <c r="G1023" s="41">
        <v>-127.16616</v>
      </c>
      <c r="H1023" s="34"/>
      <c r="I1023" s="34"/>
      <c r="J1023" s="80"/>
      <c r="K1023" s="81"/>
      <c r="L1023" s="55"/>
      <c r="M1023" s="86"/>
      <c r="N1023" s="55"/>
      <c r="O1023" s="55"/>
      <c r="P1023" s="54"/>
      <c r="Q1023" s="59"/>
      <c r="U1023" s="62" t="str">
        <f>IF(OR(ISBLANK(H1023),ISBLANK(J1023),ISBLANK(#REF!)), "",(H1023*J1023/#REF!))</f>
        <v/>
      </c>
      <c r="V1023" s="62" t="str">
        <f>IF(OR(ISBLANK(I1023),ISBLANK(K1023),ISBLANK(#REF!)), "", (I1023*K1023/#REF!))</f>
        <v/>
      </c>
      <c r="W1023" s="62" t="str">
        <f t="shared" si="30"/>
        <v/>
      </c>
      <c r="X1023" s="63" t="str">
        <f>IF(COUNT(#REF!,W1023)=2,#REF!-W1023, "")</f>
        <v/>
      </c>
      <c r="Z1023" s="36" t="str">
        <f t="shared" si="31"/>
        <v/>
      </c>
    </row>
    <row r="1024" spans="2:26" x14ac:dyDescent="0.25">
      <c r="B1024" s="38">
        <v>8797</v>
      </c>
      <c r="C1024" s="39" t="s">
        <v>932</v>
      </c>
      <c r="D1024" s="39" t="s">
        <v>1161</v>
      </c>
      <c r="E1024" s="39" t="s">
        <v>1160</v>
      </c>
      <c r="F1024" s="40">
        <v>55.054020000000001</v>
      </c>
      <c r="G1024" s="41">
        <v>-126.526014</v>
      </c>
      <c r="H1024" s="34"/>
      <c r="I1024" s="34"/>
      <c r="J1024" s="80"/>
      <c r="K1024" s="81"/>
      <c r="L1024" s="55"/>
      <c r="M1024" s="86"/>
      <c r="N1024" s="55"/>
      <c r="O1024" s="55"/>
      <c r="P1024" s="54"/>
      <c r="Q1024" s="59"/>
      <c r="U1024" s="62" t="str">
        <f>IF(OR(ISBLANK(H1024),ISBLANK(J1024),ISBLANK(#REF!)), "",(H1024*J1024/#REF!))</f>
        <v/>
      </c>
      <c r="V1024" s="62" t="str">
        <f>IF(OR(ISBLANK(I1024),ISBLANK(K1024),ISBLANK(#REF!)), "", (I1024*K1024/#REF!))</f>
        <v/>
      </c>
      <c r="W1024" s="62" t="str">
        <f t="shared" si="30"/>
        <v/>
      </c>
      <c r="X1024" s="63" t="str">
        <f>IF(COUNT(#REF!,W1024)=2,#REF!-W1024, "")</f>
        <v/>
      </c>
      <c r="Z1024" s="36" t="str">
        <f t="shared" si="31"/>
        <v/>
      </c>
    </row>
    <row r="1025" spans="2:26" x14ac:dyDescent="0.25">
      <c r="B1025" s="38">
        <v>8972</v>
      </c>
      <c r="C1025" s="39" t="s">
        <v>933</v>
      </c>
      <c r="D1025" s="39" t="s">
        <v>1161</v>
      </c>
      <c r="E1025" s="39" t="s">
        <v>1160</v>
      </c>
      <c r="F1025" s="40">
        <v>59.036397000000001</v>
      </c>
      <c r="G1025" s="41">
        <v>-122.439215</v>
      </c>
      <c r="H1025" s="34"/>
      <c r="I1025" s="34"/>
      <c r="J1025" s="80"/>
      <c r="K1025" s="81"/>
      <c r="L1025" s="55"/>
      <c r="M1025" s="86"/>
      <c r="N1025" s="55"/>
      <c r="O1025" s="55"/>
      <c r="P1025" s="54"/>
      <c r="Q1025" s="59"/>
      <c r="U1025" s="62" t="str">
        <f>IF(OR(ISBLANK(H1025),ISBLANK(J1025),ISBLANK(#REF!)), "",(H1025*J1025/#REF!))</f>
        <v/>
      </c>
      <c r="V1025" s="62" t="str">
        <f>IF(OR(ISBLANK(I1025),ISBLANK(K1025),ISBLANK(#REF!)), "", (I1025*K1025/#REF!))</f>
        <v/>
      </c>
      <c r="W1025" s="62" t="str">
        <f t="shared" si="30"/>
        <v/>
      </c>
      <c r="X1025" s="63" t="str">
        <f>IF(COUNT(#REF!,W1025)=2,#REF!-W1025, "")</f>
        <v/>
      </c>
      <c r="Z1025" s="36" t="str">
        <f t="shared" si="31"/>
        <v/>
      </c>
    </row>
    <row r="1026" spans="2:26" x14ac:dyDescent="0.25">
      <c r="B1026" s="38">
        <v>8174</v>
      </c>
      <c r="C1026" s="39" t="s">
        <v>934</v>
      </c>
      <c r="D1026" s="39" t="s">
        <v>1161</v>
      </c>
      <c r="E1026" s="39" t="s">
        <v>1160</v>
      </c>
      <c r="F1026" s="40">
        <v>49.382936999999998</v>
      </c>
      <c r="G1026" s="41">
        <v>-123.335712</v>
      </c>
      <c r="H1026" s="34"/>
      <c r="I1026" s="34"/>
      <c r="J1026" s="80"/>
      <c r="K1026" s="81"/>
      <c r="L1026" s="55"/>
      <c r="M1026" s="86"/>
      <c r="N1026" s="55"/>
      <c r="O1026" s="55"/>
      <c r="P1026" s="54"/>
      <c r="Q1026" s="59"/>
      <c r="U1026" s="62" t="str">
        <f>IF(OR(ISBLANK(H1026),ISBLANK(J1026),ISBLANK(#REF!)), "",(H1026*J1026/#REF!))</f>
        <v/>
      </c>
      <c r="V1026" s="62" t="str">
        <f>IF(OR(ISBLANK(I1026),ISBLANK(K1026),ISBLANK(#REF!)), "", (I1026*K1026/#REF!))</f>
        <v/>
      </c>
      <c r="W1026" s="62" t="str">
        <f t="shared" si="30"/>
        <v/>
      </c>
      <c r="X1026" s="63" t="str">
        <f>IF(COUNT(#REF!,W1026)=2,#REF!-W1026, "")</f>
        <v/>
      </c>
      <c r="Z1026" s="36" t="str">
        <f t="shared" si="31"/>
        <v/>
      </c>
    </row>
    <row r="1027" spans="2:26" x14ac:dyDescent="0.25">
      <c r="B1027" s="38">
        <v>8698</v>
      </c>
      <c r="C1027" s="39" t="s">
        <v>935</v>
      </c>
      <c r="D1027" s="39" t="s">
        <v>1160</v>
      </c>
      <c r="E1027" s="39" t="s">
        <v>1161</v>
      </c>
      <c r="F1027" s="40">
        <v>49.122957</v>
      </c>
      <c r="G1027" s="41">
        <v>-123.869598</v>
      </c>
      <c r="H1027" s="34"/>
      <c r="I1027" s="34"/>
      <c r="J1027" s="80"/>
      <c r="K1027" s="81"/>
      <c r="L1027" s="55"/>
      <c r="M1027" s="86"/>
      <c r="N1027" s="55"/>
      <c r="O1027" s="55"/>
      <c r="P1027" s="54"/>
      <c r="Q1027" s="59"/>
      <c r="U1027" s="62" t="str">
        <f>IF(OR(ISBLANK(H1027),ISBLANK(J1027),ISBLANK(#REF!)), "",(H1027*J1027/#REF!))</f>
        <v/>
      </c>
      <c r="V1027" s="62" t="str">
        <f>IF(OR(ISBLANK(I1027),ISBLANK(K1027),ISBLANK(#REF!)), "", (I1027*K1027/#REF!))</f>
        <v/>
      </c>
      <c r="W1027" s="62" t="str">
        <f t="shared" si="30"/>
        <v/>
      </c>
      <c r="X1027" s="63" t="str">
        <f>IF(COUNT(#REF!,W1027)=2,#REF!-W1027, "")</f>
        <v/>
      </c>
      <c r="Z1027" s="36">
        <f t="shared" si="31"/>
        <v>0</v>
      </c>
    </row>
    <row r="1028" spans="2:26" x14ac:dyDescent="0.25">
      <c r="B1028" s="38">
        <v>50648</v>
      </c>
      <c r="C1028" s="39" t="s">
        <v>936</v>
      </c>
      <c r="D1028" s="39" t="s">
        <v>1160</v>
      </c>
      <c r="E1028" s="39" t="s">
        <v>1161</v>
      </c>
      <c r="F1028" s="40">
        <v>49.151667089999997</v>
      </c>
      <c r="G1028" s="41">
        <v>-123.930277307</v>
      </c>
      <c r="H1028" s="34"/>
      <c r="I1028" s="34"/>
      <c r="J1028" s="80"/>
      <c r="K1028" s="81"/>
      <c r="L1028" s="55"/>
      <c r="M1028" s="86"/>
      <c r="N1028" s="55"/>
      <c r="O1028" s="55"/>
      <c r="P1028" s="54"/>
      <c r="Q1028" s="59"/>
      <c r="U1028" s="62" t="str">
        <f>IF(OR(ISBLANK(H1028),ISBLANK(J1028),ISBLANK(#REF!)), "",(H1028*J1028/#REF!))</f>
        <v/>
      </c>
      <c r="V1028" s="62" t="str">
        <f>IF(OR(ISBLANK(I1028),ISBLANK(K1028),ISBLANK(#REF!)), "", (I1028*K1028/#REF!))</f>
        <v/>
      </c>
      <c r="W1028" s="62" t="str">
        <f t="shared" si="30"/>
        <v/>
      </c>
      <c r="X1028" s="63" t="str">
        <f>IF(COUNT(#REF!,W1028)=2,#REF!-W1028, "")</f>
        <v/>
      </c>
      <c r="Z1028" s="36">
        <f t="shared" si="31"/>
        <v>0</v>
      </c>
    </row>
    <row r="1029" spans="2:26" x14ac:dyDescent="0.25">
      <c r="B1029" s="38">
        <v>8455</v>
      </c>
      <c r="C1029" s="39" t="s">
        <v>937</v>
      </c>
      <c r="D1029" s="39" t="s">
        <v>1161</v>
      </c>
      <c r="E1029" s="39" t="s">
        <v>1160</v>
      </c>
      <c r="F1029" s="40">
        <v>52.346581999999998</v>
      </c>
      <c r="G1029" s="41">
        <v>-122.29217300000001</v>
      </c>
      <c r="H1029" s="34"/>
      <c r="I1029" s="34"/>
      <c r="J1029" s="80"/>
      <c r="K1029" s="81"/>
      <c r="L1029" s="55"/>
      <c r="M1029" s="86"/>
      <c r="N1029" s="55"/>
      <c r="O1029" s="55"/>
      <c r="P1029" s="54"/>
      <c r="Q1029" s="59"/>
      <c r="U1029" s="62" t="str">
        <f>IF(OR(ISBLANK(H1029),ISBLANK(J1029),ISBLANK(#REF!)), "",(H1029*J1029/#REF!))</f>
        <v/>
      </c>
      <c r="V1029" s="62" t="str">
        <f>IF(OR(ISBLANK(I1029),ISBLANK(K1029),ISBLANK(#REF!)), "", (I1029*K1029/#REF!))</f>
        <v/>
      </c>
      <c r="W1029" s="62" t="str">
        <f t="shared" si="30"/>
        <v/>
      </c>
      <c r="X1029" s="63" t="str">
        <f>IF(COUNT(#REF!,W1029)=2,#REF!-W1029, "")</f>
        <v/>
      </c>
      <c r="Z1029" s="36" t="str">
        <f t="shared" si="31"/>
        <v/>
      </c>
    </row>
    <row r="1030" spans="2:26" x14ac:dyDescent="0.25">
      <c r="B1030" s="38">
        <v>50716</v>
      </c>
      <c r="C1030" s="39" t="s">
        <v>937</v>
      </c>
      <c r="D1030" s="39" t="s">
        <v>1160</v>
      </c>
      <c r="E1030" s="39" t="s">
        <v>1160</v>
      </c>
      <c r="F1030" s="40">
        <v>52.280448919000001</v>
      </c>
      <c r="G1030" s="41">
        <v>-122.14478211399999</v>
      </c>
      <c r="H1030" s="34"/>
      <c r="I1030" s="34"/>
      <c r="J1030" s="80"/>
      <c r="K1030" s="81"/>
      <c r="L1030" s="55"/>
      <c r="M1030" s="86"/>
      <c r="N1030" s="55"/>
      <c r="O1030" s="55"/>
      <c r="P1030" s="54"/>
      <c r="Q1030" s="59"/>
      <c r="U1030" s="62" t="str">
        <f>IF(OR(ISBLANK(H1030),ISBLANK(J1030),ISBLANK(#REF!)), "",(H1030*J1030/#REF!))</f>
        <v/>
      </c>
      <c r="V1030" s="62" t="str">
        <f>IF(OR(ISBLANK(I1030),ISBLANK(K1030),ISBLANK(#REF!)), "", (I1030*K1030/#REF!))</f>
        <v/>
      </c>
      <c r="W1030" s="62" t="str">
        <f t="shared" si="30"/>
        <v/>
      </c>
      <c r="X1030" s="63" t="str">
        <f>IF(COUNT(#REF!,W1030)=2,#REF!-W1030, "")</f>
        <v/>
      </c>
      <c r="Z1030" s="36">
        <f t="shared" si="31"/>
        <v>0</v>
      </c>
    </row>
    <row r="1031" spans="2:26" x14ac:dyDescent="0.25">
      <c r="B1031" s="38">
        <v>8454</v>
      </c>
      <c r="C1031" s="39" t="s">
        <v>937</v>
      </c>
      <c r="D1031" s="39" t="s">
        <v>1160</v>
      </c>
      <c r="E1031" s="39" t="s">
        <v>1160</v>
      </c>
      <c r="F1031" s="40">
        <v>52.327502000000003</v>
      </c>
      <c r="G1031" s="41">
        <v>-122.274759</v>
      </c>
      <c r="H1031" s="34"/>
      <c r="I1031" s="34"/>
      <c r="J1031" s="80"/>
      <c r="K1031" s="81"/>
      <c r="L1031" s="55"/>
      <c r="M1031" s="86"/>
      <c r="N1031" s="55"/>
      <c r="O1031" s="55"/>
      <c r="P1031" s="54"/>
      <c r="Q1031" s="59"/>
      <c r="U1031" s="62" t="str">
        <f>IF(OR(ISBLANK(H1031),ISBLANK(J1031),ISBLANK(#REF!)), "",(H1031*J1031/#REF!))</f>
        <v/>
      </c>
      <c r="V1031" s="62" t="str">
        <f>IF(OR(ISBLANK(I1031),ISBLANK(K1031),ISBLANK(#REF!)), "", (I1031*K1031/#REF!))</f>
        <v/>
      </c>
      <c r="W1031" s="62" t="str">
        <f t="shared" si="30"/>
        <v/>
      </c>
      <c r="X1031" s="63" t="str">
        <f>IF(COUNT(#REF!,W1031)=2,#REF!-W1031, "")</f>
        <v/>
      </c>
      <c r="Z1031" s="36">
        <f t="shared" si="31"/>
        <v>0</v>
      </c>
    </row>
    <row r="1032" spans="2:26" x14ac:dyDescent="0.25">
      <c r="B1032" s="38">
        <v>8554</v>
      </c>
      <c r="C1032" s="39" t="s">
        <v>938</v>
      </c>
      <c r="D1032" s="39" t="s">
        <v>1161</v>
      </c>
      <c r="E1032" s="39" t="s">
        <v>1160</v>
      </c>
      <c r="F1032" s="40">
        <v>50.633299000000001</v>
      </c>
      <c r="G1032" s="41">
        <v>-127.0167</v>
      </c>
      <c r="H1032" s="34"/>
      <c r="I1032" s="34"/>
      <c r="J1032" s="80"/>
      <c r="K1032" s="81"/>
      <c r="L1032" s="55"/>
      <c r="M1032" s="86"/>
      <c r="N1032" s="55"/>
      <c r="O1032" s="55"/>
      <c r="P1032" s="54"/>
      <c r="Q1032" s="59"/>
      <c r="U1032" s="62" t="str">
        <f>IF(OR(ISBLANK(H1032),ISBLANK(J1032),ISBLANK(#REF!)), "",(H1032*J1032/#REF!))</f>
        <v/>
      </c>
      <c r="V1032" s="62" t="str">
        <f>IF(OR(ISBLANK(I1032),ISBLANK(K1032),ISBLANK(#REF!)), "", (I1032*K1032/#REF!))</f>
        <v/>
      </c>
      <c r="W1032" s="62" t="str">
        <f t="shared" si="30"/>
        <v/>
      </c>
      <c r="X1032" s="63" t="str">
        <f>IF(COUNT(#REF!,W1032)=2,#REF!-W1032, "")</f>
        <v/>
      </c>
      <c r="Z1032" s="36" t="str">
        <f t="shared" si="31"/>
        <v/>
      </c>
    </row>
    <row r="1033" spans="2:26" x14ac:dyDescent="0.25">
      <c r="B1033" s="38">
        <v>8326</v>
      </c>
      <c r="C1033" s="39" t="s">
        <v>939</v>
      </c>
      <c r="D1033" s="39" t="s">
        <v>1161</v>
      </c>
      <c r="E1033" s="39" t="s">
        <v>1160</v>
      </c>
      <c r="F1033" s="40">
        <v>50.870685000000002</v>
      </c>
      <c r="G1033" s="41">
        <v>-118.93953399999999</v>
      </c>
      <c r="H1033" s="34"/>
      <c r="I1033" s="34"/>
      <c r="J1033" s="80"/>
      <c r="K1033" s="81"/>
      <c r="L1033" s="55"/>
      <c r="M1033" s="86"/>
      <c r="N1033" s="55"/>
      <c r="O1033" s="55"/>
      <c r="P1033" s="54"/>
      <c r="Q1033" s="59"/>
      <c r="U1033" s="62" t="str">
        <f>IF(OR(ISBLANK(H1033),ISBLANK(J1033),ISBLANK(#REF!)), "",(H1033*J1033/#REF!))</f>
        <v/>
      </c>
      <c r="V1033" s="62" t="str">
        <f>IF(OR(ISBLANK(I1033),ISBLANK(K1033),ISBLANK(#REF!)), "", (I1033*K1033/#REF!))</f>
        <v/>
      </c>
      <c r="W1033" s="62" t="str">
        <f t="shared" si="30"/>
        <v/>
      </c>
      <c r="X1033" s="63" t="str">
        <f>IF(COUNT(#REF!,W1033)=2,#REF!-W1033, "")</f>
        <v/>
      </c>
      <c r="Z1033" s="36" t="str">
        <f t="shared" si="31"/>
        <v/>
      </c>
    </row>
    <row r="1034" spans="2:26" x14ac:dyDescent="0.25">
      <c r="B1034" s="38">
        <v>50656</v>
      </c>
      <c r="C1034" s="39" t="s">
        <v>940</v>
      </c>
      <c r="D1034" s="39" t="s">
        <v>1160</v>
      </c>
      <c r="E1034" s="39" t="s">
        <v>1161</v>
      </c>
      <c r="F1034" s="40">
        <v>48.441429999999997</v>
      </c>
      <c r="G1034" s="41">
        <v>-123.428152</v>
      </c>
      <c r="H1034" s="34"/>
      <c r="I1034" s="34"/>
      <c r="J1034" s="80"/>
      <c r="K1034" s="81"/>
      <c r="L1034" s="55"/>
      <c r="M1034" s="86"/>
      <c r="N1034" s="55"/>
      <c r="O1034" s="55"/>
      <c r="P1034" s="54"/>
      <c r="Q1034" s="59"/>
      <c r="U1034" s="62" t="str">
        <f>IF(OR(ISBLANK(H1034),ISBLANK(J1034),ISBLANK(#REF!)), "",(H1034*J1034/#REF!))</f>
        <v/>
      </c>
      <c r="V1034" s="62" t="str">
        <f>IF(OR(ISBLANK(I1034),ISBLANK(K1034),ISBLANK(#REF!)), "", (I1034*K1034/#REF!))</f>
        <v/>
      </c>
      <c r="W1034" s="62" t="str">
        <f t="shared" si="30"/>
        <v/>
      </c>
      <c r="X1034" s="63" t="str">
        <f>IF(COUNT(#REF!,W1034)=2,#REF!-W1034, "")</f>
        <v/>
      </c>
      <c r="Z1034" s="36">
        <f t="shared" si="31"/>
        <v>0</v>
      </c>
    </row>
    <row r="1035" spans="2:26" x14ac:dyDescent="0.25">
      <c r="B1035" s="38">
        <v>8636</v>
      </c>
      <c r="C1035" s="39" t="s">
        <v>941</v>
      </c>
      <c r="D1035" s="39" t="s">
        <v>1161</v>
      </c>
      <c r="E1035" s="39" t="s">
        <v>1161</v>
      </c>
      <c r="F1035" s="40">
        <v>48.382278999999997</v>
      </c>
      <c r="G1035" s="41">
        <v>-123.727914</v>
      </c>
      <c r="H1035" s="34"/>
      <c r="I1035" s="34"/>
      <c r="J1035" s="80"/>
      <c r="K1035" s="81"/>
      <c r="L1035" s="55"/>
      <c r="M1035" s="86"/>
      <c r="N1035" s="55"/>
      <c r="O1035" s="55"/>
      <c r="P1035" s="54"/>
      <c r="Q1035" s="59"/>
      <c r="U1035" s="62" t="str">
        <f>IF(OR(ISBLANK(H1035),ISBLANK(J1035),ISBLANK(#REF!)), "",(H1035*J1035/#REF!))</f>
        <v/>
      </c>
      <c r="V1035" s="62" t="str">
        <f>IF(OR(ISBLANK(I1035),ISBLANK(K1035),ISBLANK(#REF!)), "", (I1035*K1035/#REF!))</f>
        <v/>
      </c>
      <c r="W1035" s="62" t="str">
        <f t="shared" si="30"/>
        <v/>
      </c>
      <c r="X1035" s="63" t="str">
        <f>IF(COUNT(#REF!,W1035)=2,#REF!-W1035, "")</f>
        <v/>
      </c>
      <c r="Z1035" s="36" t="str">
        <f t="shared" si="31"/>
        <v/>
      </c>
    </row>
    <row r="1036" spans="2:26" x14ac:dyDescent="0.25">
      <c r="B1036" s="38">
        <v>50572</v>
      </c>
      <c r="C1036" s="39" t="s">
        <v>942</v>
      </c>
      <c r="D1036" s="39" t="s">
        <v>1160</v>
      </c>
      <c r="E1036" s="39" t="s">
        <v>1161</v>
      </c>
      <c r="F1036" s="40">
        <v>49.081020084999999</v>
      </c>
      <c r="G1036" s="41">
        <v>-121.968958886</v>
      </c>
      <c r="H1036" s="34"/>
      <c r="I1036" s="34"/>
      <c r="J1036" s="80"/>
      <c r="K1036" s="81"/>
      <c r="L1036" s="55"/>
      <c r="M1036" s="86"/>
      <c r="N1036" s="55"/>
      <c r="O1036" s="55"/>
      <c r="P1036" s="54"/>
      <c r="Q1036" s="59"/>
      <c r="U1036" s="62" t="str">
        <f>IF(OR(ISBLANK(H1036),ISBLANK(J1036),ISBLANK(#REF!)), "",(H1036*J1036/#REF!))</f>
        <v/>
      </c>
      <c r="V1036" s="62" t="str">
        <f>IF(OR(ISBLANK(I1036),ISBLANK(K1036),ISBLANK(#REF!)), "", (I1036*K1036/#REF!))</f>
        <v/>
      </c>
      <c r="W1036" s="62" t="str">
        <f t="shared" si="30"/>
        <v/>
      </c>
      <c r="X1036" s="63" t="str">
        <f>IF(COUNT(#REF!,W1036)=2,#REF!-W1036, "")</f>
        <v/>
      </c>
      <c r="Z1036" s="36">
        <f t="shared" si="31"/>
        <v>0</v>
      </c>
    </row>
    <row r="1037" spans="2:26" x14ac:dyDescent="0.25">
      <c r="B1037" s="38">
        <v>8357</v>
      </c>
      <c r="C1037" s="39" t="s">
        <v>943</v>
      </c>
      <c r="D1037" s="39" t="s">
        <v>1161</v>
      </c>
      <c r="E1037" s="39" t="s">
        <v>1161</v>
      </c>
      <c r="F1037" s="40">
        <v>50.878242</v>
      </c>
      <c r="G1037" s="41">
        <v>-119.46711500000001</v>
      </c>
      <c r="H1037" s="34"/>
      <c r="I1037" s="34"/>
      <c r="J1037" s="80"/>
      <c r="K1037" s="81"/>
      <c r="L1037" s="55"/>
      <c r="M1037" s="86"/>
      <c r="N1037" s="55"/>
      <c r="O1037" s="55"/>
      <c r="P1037" s="54"/>
      <c r="Q1037" s="59"/>
      <c r="U1037" s="62" t="str">
        <f>IF(OR(ISBLANK(H1037),ISBLANK(J1037),ISBLANK(#REF!)), "",(H1037*J1037/#REF!))</f>
        <v/>
      </c>
      <c r="V1037" s="62" t="str">
        <f>IF(OR(ISBLANK(I1037),ISBLANK(K1037),ISBLANK(#REF!)), "", (I1037*K1037/#REF!))</f>
        <v/>
      </c>
      <c r="W1037" s="62" t="str">
        <f t="shared" si="30"/>
        <v/>
      </c>
      <c r="X1037" s="63" t="str">
        <f>IF(COUNT(#REF!,W1037)=2,#REF!-W1037, "")</f>
        <v/>
      </c>
      <c r="Z1037" s="36" t="str">
        <f t="shared" si="31"/>
        <v/>
      </c>
    </row>
    <row r="1038" spans="2:26" x14ac:dyDescent="0.25">
      <c r="B1038" s="38">
        <v>8625</v>
      </c>
      <c r="C1038" s="39" t="s">
        <v>944</v>
      </c>
      <c r="D1038" s="39" t="s">
        <v>1161</v>
      </c>
      <c r="E1038" s="39" t="s">
        <v>1160</v>
      </c>
      <c r="F1038" s="40">
        <v>52.044398999999999</v>
      </c>
      <c r="G1038" s="41">
        <v>-126.66670000000001</v>
      </c>
      <c r="H1038" s="34"/>
      <c r="I1038" s="34"/>
      <c r="J1038" s="80"/>
      <c r="K1038" s="81"/>
      <c r="L1038" s="55"/>
      <c r="M1038" s="86"/>
      <c r="N1038" s="55"/>
      <c r="O1038" s="55"/>
      <c r="P1038" s="54"/>
      <c r="Q1038" s="59"/>
      <c r="U1038" s="62" t="str">
        <f>IF(OR(ISBLANK(H1038),ISBLANK(J1038),ISBLANK(#REF!)), "",(H1038*J1038/#REF!))</f>
        <v/>
      </c>
      <c r="V1038" s="62" t="str">
        <f>IF(OR(ISBLANK(I1038),ISBLANK(K1038),ISBLANK(#REF!)), "", (I1038*K1038/#REF!))</f>
        <v/>
      </c>
      <c r="W1038" s="62" t="str">
        <f t="shared" si="30"/>
        <v/>
      </c>
      <c r="X1038" s="63" t="str">
        <f>IF(COUNT(#REF!,W1038)=2,#REF!-W1038, "")</f>
        <v/>
      </c>
      <c r="Z1038" s="36" t="str">
        <f t="shared" si="31"/>
        <v/>
      </c>
    </row>
    <row r="1039" spans="2:26" x14ac:dyDescent="0.25">
      <c r="B1039" s="38">
        <v>8851</v>
      </c>
      <c r="C1039" s="39" t="s">
        <v>945</v>
      </c>
      <c r="D1039" s="39" t="s">
        <v>1161</v>
      </c>
      <c r="E1039" s="39" t="s">
        <v>1161</v>
      </c>
      <c r="F1039" s="40">
        <v>55.237518000000001</v>
      </c>
      <c r="G1039" s="41">
        <v>-127.65870099999999</v>
      </c>
      <c r="H1039" s="34"/>
      <c r="I1039" s="34"/>
      <c r="J1039" s="80"/>
      <c r="K1039" s="81"/>
      <c r="L1039" s="55"/>
      <c r="M1039" s="86"/>
      <c r="N1039" s="55"/>
      <c r="O1039" s="55"/>
      <c r="P1039" s="54"/>
      <c r="Q1039" s="59"/>
      <c r="U1039" s="62" t="str">
        <f>IF(OR(ISBLANK(H1039),ISBLANK(J1039),ISBLANK(#REF!)), "",(H1039*J1039/#REF!))</f>
        <v/>
      </c>
      <c r="V1039" s="62" t="str">
        <f>IF(OR(ISBLANK(I1039),ISBLANK(K1039),ISBLANK(#REF!)), "", (I1039*K1039/#REF!))</f>
        <v/>
      </c>
      <c r="W1039" s="62" t="str">
        <f t="shared" si="30"/>
        <v/>
      </c>
      <c r="X1039" s="63" t="str">
        <f>IF(COUNT(#REF!,W1039)=2,#REF!-W1039, "")</f>
        <v/>
      </c>
      <c r="Z1039" s="36" t="str">
        <f t="shared" si="31"/>
        <v/>
      </c>
    </row>
    <row r="1040" spans="2:26" x14ac:dyDescent="0.25">
      <c r="B1040" s="38">
        <v>8462</v>
      </c>
      <c r="C1040" s="39" t="s">
        <v>946</v>
      </c>
      <c r="D1040" s="39" t="s">
        <v>1161</v>
      </c>
      <c r="E1040" s="39" t="s">
        <v>1161</v>
      </c>
      <c r="F1040" s="40">
        <v>52.1083</v>
      </c>
      <c r="G1040" s="41">
        <v>-122.0972</v>
      </c>
      <c r="H1040" s="34"/>
      <c r="I1040" s="34"/>
      <c r="J1040" s="80"/>
      <c r="K1040" s="81"/>
      <c r="L1040" s="55"/>
      <c r="M1040" s="86"/>
      <c r="N1040" s="55"/>
      <c r="O1040" s="55"/>
      <c r="P1040" s="54"/>
      <c r="Q1040" s="59"/>
      <c r="U1040" s="62" t="str">
        <f>IF(OR(ISBLANK(H1040),ISBLANK(J1040),ISBLANK(#REF!)), "",(H1040*J1040/#REF!))</f>
        <v/>
      </c>
      <c r="V1040" s="62" t="str">
        <f>IF(OR(ISBLANK(I1040),ISBLANK(K1040),ISBLANK(#REF!)), "", (I1040*K1040/#REF!))</f>
        <v/>
      </c>
      <c r="W1040" s="62" t="str">
        <f t="shared" si="30"/>
        <v/>
      </c>
      <c r="X1040" s="63" t="str">
        <f>IF(COUNT(#REF!,W1040)=2,#REF!-W1040, "")</f>
        <v/>
      </c>
      <c r="Z1040" s="36" t="str">
        <f t="shared" si="31"/>
        <v/>
      </c>
    </row>
    <row r="1041" spans="2:26" x14ac:dyDescent="0.25">
      <c r="B1041" s="38">
        <v>8251</v>
      </c>
      <c r="C1041" s="39" t="s">
        <v>947</v>
      </c>
      <c r="D1041" s="39" t="s">
        <v>1161</v>
      </c>
      <c r="E1041" s="39" t="s">
        <v>1160</v>
      </c>
      <c r="F1041" s="40">
        <v>50.728830000000002</v>
      </c>
      <c r="G1041" s="41">
        <v>-122.244354</v>
      </c>
      <c r="H1041" s="34"/>
      <c r="I1041" s="34"/>
      <c r="J1041" s="80"/>
      <c r="K1041" s="81"/>
      <c r="L1041" s="55"/>
      <c r="M1041" s="86"/>
      <c r="N1041" s="55"/>
      <c r="O1041" s="55"/>
      <c r="P1041" s="54"/>
      <c r="Q1041" s="59"/>
      <c r="U1041" s="62" t="str">
        <f>IF(OR(ISBLANK(H1041),ISBLANK(J1041),ISBLANK(#REF!)), "",(H1041*J1041/#REF!))</f>
        <v/>
      </c>
      <c r="V1041" s="62" t="str">
        <f>IF(OR(ISBLANK(I1041),ISBLANK(K1041),ISBLANK(#REF!)), "", (I1041*K1041/#REF!))</f>
        <v/>
      </c>
      <c r="W1041" s="62" t="str">
        <f t="shared" si="30"/>
        <v/>
      </c>
      <c r="X1041" s="63" t="str">
        <f>IF(COUNT(#REF!,W1041)=2,#REF!-W1041, "")</f>
        <v/>
      </c>
      <c r="Z1041" s="36" t="str">
        <f t="shared" si="31"/>
        <v/>
      </c>
    </row>
    <row r="1042" spans="2:26" x14ac:dyDescent="0.25">
      <c r="B1042" s="38">
        <v>100124</v>
      </c>
      <c r="C1042" s="39" t="s">
        <v>948</v>
      </c>
      <c r="D1042" s="39" t="s">
        <v>1161</v>
      </c>
      <c r="E1042" s="39" t="s">
        <v>1161</v>
      </c>
      <c r="F1042" s="40">
        <v>49.457627780000003</v>
      </c>
      <c r="G1042" s="41">
        <v>-117.52367221999999</v>
      </c>
      <c r="H1042" s="34"/>
      <c r="I1042" s="34"/>
      <c r="J1042" s="80"/>
      <c r="K1042" s="81"/>
      <c r="L1042" s="55"/>
      <c r="M1042" s="86"/>
      <c r="N1042" s="55"/>
      <c r="O1042" s="55"/>
      <c r="P1042" s="54"/>
      <c r="Q1042" s="59"/>
      <c r="U1042" s="62" t="str">
        <f>IF(OR(ISBLANK(H1042),ISBLANK(J1042),ISBLANK(#REF!)), "",(H1042*J1042/#REF!))</f>
        <v/>
      </c>
      <c r="V1042" s="62" t="str">
        <f>IF(OR(ISBLANK(I1042),ISBLANK(K1042),ISBLANK(#REF!)), "", (I1042*K1042/#REF!))</f>
        <v/>
      </c>
      <c r="W1042" s="62" t="str">
        <f t="shared" si="30"/>
        <v/>
      </c>
      <c r="X1042" s="63" t="str">
        <f>IF(COUNT(#REF!,W1042)=2,#REF!-W1042, "")</f>
        <v/>
      </c>
      <c r="Z1042" s="36" t="str">
        <f t="shared" si="31"/>
        <v/>
      </c>
    </row>
    <row r="1043" spans="2:26" x14ac:dyDescent="0.25">
      <c r="B1043" s="38">
        <v>8087</v>
      </c>
      <c r="C1043" s="39" t="s">
        <v>949</v>
      </c>
      <c r="D1043" s="39" t="s">
        <v>1161</v>
      </c>
      <c r="E1043" s="39" t="s">
        <v>1161</v>
      </c>
      <c r="F1043" s="40">
        <v>49.054281000000003</v>
      </c>
      <c r="G1043" s="41">
        <v>-122.83291699999999</v>
      </c>
      <c r="H1043" s="34"/>
      <c r="I1043" s="34"/>
      <c r="J1043" s="80"/>
      <c r="K1043" s="81"/>
      <c r="L1043" s="55"/>
      <c r="M1043" s="86"/>
      <c r="N1043" s="55"/>
      <c r="O1043" s="55"/>
      <c r="P1043" s="54"/>
      <c r="Q1043" s="59"/>
      <c r="U1043" s="62" t="str">
        <f>IF(OR(ISBLANK(H1043),ISBLANK(J1043),ISBLANK(#REF!)), "",(H1043*J1043/#REF!))</f>
        <v/>
      </c>
      <c r="V1043" s="62" t="str">
        <f>IF(OR(ISBLANK(I1043),ISBLANK(K1043),ISBLANK(#REF!)), "", (I1043*K1043/#REF!))</f>
        <v/>
      </c>
      <c r="W1043" s="62" t="str">
        <f t="shared" si="30"/>
        <v/>
      </c>
      <c r="X1043" s="63" t="str">
        <f>IF(COUNT(#REF!,W1043)=2,#REF!-W1043, "")</f>
        <v/>
      </c>
      <c r="Z1043" s="36" t="str">
        <f t="shared" si="31"/>
        <v/>
      </c>
    </row>
    <row r="1044" spans="2:26" x14ac:dyDescent="0.25">
      <c r="B1044" s="38">
        <v>8935</v>
      </c>
      <c r="C1044" s="39" t="s">
        <v>950</v>
      </c>
      <c r="D1044" s="39" t="s">
        <v>1161</v>
      </c>
      <c r="E1044" s="39" t="s">
        <v>1160</v>
      </c>
      <c r="F1044" s="40">
        <v>56.106811999999998</v>
      </c>
      <c r="G1044" s="41">
        <v>-120.633736</v>
      </c>
      <c r="H1044" s="34"/>
      <c r="I1044" s="34"/>
      <c r="J1044" s="80"/>
      <c r="K1044" s="81"/>
      <c r="L1044" s="55"/>
      <c r="M1044" s="86"/>
      <c r="N1044" s="55"/>
      <c r="O1044" s="55"/>
      <c r="P1044" s="54"/>
      <c r="Q1044" s="59"/>
      <c r="U1044" s="62" t="str">
        <f>IF(OR(ISBLANK(H1044),ISBLANK(J1044),ISBLANK(#REF!)), "",(H1044*J1044/#REF!))</f>
        <v/>
      </c>
      <c r="V1044" s="62" t="str">
        <f>IF(OR(ISBLANK(I1044),ISBLANK(K1044),ISBLANK(#REF!)), "", (I1044*K1044/#REF!))</f>
        <v/>
      </c>
      <c r="W1044" s="62" t="str">
        <f t="shared" si="30"/>
        <v/>
      </c>
      <c r="X1044" s="63" t="str">
        <f>IF(COUNT(#REF!,W1044)=2,#REF!-W1044, "")</f>
        <v/>
      </c>
      <c r="Z1044" s="36" t="str">
        <f t="shared" si="31"/>
        <v/>
      </c>
    </row>
    <row r="1045" spans="2:26" x14ac:dyDescent="0.25">
      <c r="B1045" s="38">
        <v>8695</v>
      </c>
      <c r="C1045" s="39" t="s">
        <v>951</v>
      </c>
      <c r="D1045" s="39" t="s">
        <v>1161</v>
      </c>
      <c r="E1045" s="39" t="s">
        <v>1161</v>
      </c>
      <c r="F1045" s="40">
        <v>49.094099999999997</v>
      </c>
      <c r="G1045" s="41">
        <v>-123.886796</v>
      </c>
      <c r="H1045" s="34"/>
      <c r="I1045" s="34"/>
      <c r="J1045" s="80"/>
      <c r="K1045" s="81"/>
      <c r="L1045" s="55"/>
      <c r="M1045" s="86"/>
      <c r="N1045" s="55"/>
      <c r="O1045" s="55"/>
      <c r="P1045" s="54"/>
      <c r="Q1045" s="59"/>
      <c r="U1045" s="62" t="str">
        <f>IF(OR(ISBLANK(H1045),ISBLANK(J1045),ISBLANK(#REF!)), "",(H1045*J1045/#REF!))</f>
        <v/>
      </c>
      <c r="V1045" s="62" t="str">
        <f>IF(OR(ISBLANK(I1045),ISBLANK(K1045),ISBLANK(#REF!)), "", (I1045*K1045/#REF!))</f>
        <v/>
      </c>
      <c r="W1045" s="62" t="str">
        <f t="shared" si="30"/>
        <v/>
      </c>
      <c r="X1045" s="63" t="str">
        <f>IF(COUNT(#REF!,W1045)=2,#REF!-W1045, "")</f>
        <v/>
      </c>
      <c r="Z1045" s="36" t="str">
        <f t="shared" si="31"/>
        <v/>
      </c>
    </row>
    <row r="1046" spans="2:26" x14ac:dyDescent="0.25">
      <c r="B1046" s="38">
        <v>8810</v>
      </c>
      <c r="C1046" s="39" t="s">
        <v>952</v>
      </c>
      <c r="D1046" s="39" t="s">
        <v>1161</v>
      </c>
      <c r="E1046" s="39" t="s">
        <v>1160</v>
      </c>
      <c r="F1046" s="40">
        <v>54.021239000000001</v>
      </c>
      <c r="G1046" s="41">
        <v>-125.77075000000001</v>
      </c>
      <c r="H1046" s="34"/>
      <c r="I1046" s="34"/>
      <c r="J1046" s="80"/>
      <c r="K1046" s="81"/>
      <c r="L1046" s="55"/>
      <c r="M1046" s="86"/>
      <c r="N1046" s="55"/>
      <c r="O1046" s="55"/>
      <c r="P1046" s="54"/>
      <c r="Q1046" s="59"/>
      <c r="U1046" s="62" t="str">
        <f>IF(OR(ISBLANK(H1046),ISBLANK(J1046),ISBLANK(#REF!)), "",(H1046*J1046/#REF!))</f>
        <v/>
      </c>
      <c r="V1046" s="62" t="str">
        <f>IF(OR(ISBLANK(I1046),ISBLANK(K1046),ISBLANK(#REF!)), "", (I1046*K1046/#REF!))</f>
        <v/>
      </c>
      <c r="W1046" s="62" t="str">
        <f t="shared" si="30"/>
        <v/>
      </c>
      <c r="X1046" s="63" t="str">
        <f>IF(COUNT(#REF!,W1046)=2,#REF!-W1046, "")</f>
        <v/>
      </c>
      <c r="Z1046" s="36" t="str">
        <f t="shared" si="31"/>
        <v/>
      </c>
    </row>
    <row r="1047" spans="2:26" x14ac:dyDescent="0.25">
      <c r="B1047" s="38">
        <v>50600</v>
      </c>
      <c r="C1047" s="39" t="s">
        <v>953</v>
      </c>
      <c r="D1047" s="39" t="s">
        <v>1160</v>
      </c>
      <c r="E1047" s="39" t="s">
        <v>1161</v>
      </c>
      <c r="F1047" s="40">
        <v>50.542514197000003</v>
      </c>
      <c r="G1047" s="41">
        <v>-119.138698037</v>
      </c>
      <c r="H1047" s="34"/>
      <c r="I1047" s="34"/>
      <c r="J1047" s="80"/>
      <c r="K1047" s="81"/>
      <c r="L1047" s="55"/>
      <c r="M1047" s="86"/>
      <c r="N1047" s="55"/>
      <c r="O1047" s="55"/>
      <c r="P1047" s="54"/>
      <c r="Q1047" s="59"/>
      <c r="U1047" s="62" t="str">
        <f>IF(OR(ISBLANK(H1047),ISBLANK(J1047),ISBLANK(#REF!)), "",(H1047*J1047/#REF!))</f>
        <v/>
      </c>
      <c r="V1047" s="62" t="str">
        <f>IF(OR(ISBLANK(I1047),ISBLANK(K1047),ISBLANK(#REF!)), "", (I1047*K1047/#REF!))</f>
        <v/>
      </c>
      <c r="W1047" s="62" t="str">
        <f t="shared" si="30"/>
        <v/>
      </c>
      <c r="X1047" s="63" t="str">
        <f>IF(COUNT(#REF!,W1047)=2,#REF!-W1047, "")</f>
        <v/>
      </c>
      <c r="Z1047" s="36">
        <f t="shared" si="31"/>
        <v>0</v>
      </c>
    </row>
    <row r="1048" spans="2:26" x14ac:dyDescent="0.25">
      <c r="B1048" s="38">
        <v>7938</v>
      </c>
      <c r="C1048" s="39" t="s">
        <v>954</v>
      </c>
      <c r="D1048" s="39" t="s">
        <v>1161</v>
      </c>
      <c r="E1048" s="39" t="s">
        <v>1161</v>
      </c>
      <c r="F1048" s="40">
        <v>49.732621999999999</v>
      </c>
      <c r="G1048" s="41">
        <v>-114.891904</v>
      </c>
      <c r="H1048" s="34"/>
      <c r="I1048" s="34"/>
      <c r="J1048" s="80"/>
      <c r="K1048" s="81"/>
      <c r="L1048" s="55"/>
      <c r="M1048" s="86"/>
      <c r="N1048" s="55"/>
      <c r="O1048" s="55"/>
      <c r="P1048" s="54"/>
      <c r="Q1048" s="59"/>
      <c r="U1048" s="62" t="str">
        <f>IF(OR(ISBLANK(H1048),ISBLANK(J1048),ISBLANK(#REF!)), "",(H1048*J1048/#REF!))</f>
        <v/>
      </c>
      <c r="V1048" s="62" t="str">
        <f>IF(OR(ISBLANK(I1048),ISBLANK(K1048),ISBLANK(#REF!)), "", (I1048*K1048/#REF!))</f>
        <v/>
      </c>
      <c r="W1048" s="62" t="str">
        <f t="shared" si="30"/>
        <v/>
      </c>
      <c r="X1048" s="63" t="str">
        <f>IF(COUNT(#REF!,W1048)=2,#REF!-W1048, "")</f>
        <v/>
      </c>
      <c r="Z1048" s="36" t="str">
        <f t="shared" si="31"/>
        <v/>
      </c>
    </row>
    <row r="1049" spans="2:26" x14ac:dyDescent="0.25">
      <c r="B1049" s="38">
        <v>8272</v>
      </c>
      <c r="C1049" s="39" t="s">
        <v>955</v>
      </c>
      <c r="D1049" s="39" t="s">
        <v>1161</v>
      </c>
      <c r="E1049" s="39" t="s">
        <v>1160</v>
      </c>
      <c r="F1049" s="40">
        <v>50.423355000000001</v>
      </c>
      <c r="G1049" s="41">
        <v>-121.34406199999999</v>
      </c>
      <c r="H1049" s="34"/>
      <c r="I1049" s="34"/>
      <c r="J1049" s="80"/>
      <c r="K1049" s="81"/>
      <c r="L1049" s="55"/>
      <c r="M1049" s="86"/>
      <c r="N1049" s="55"/>
      <c r="O1049" s="55"/>
      <c r="P1049" s="54"/>
      <c r="Q1049" s="59"/>
      <c r="U1049" s="62" t="str">
        <f>IF(OR(ISBLANK(H1049),ISBLANK(J1049),ISBLANK(#REF!)), "",(H1049*J1049/#REF!))</f>
        <v/>
      </c>
      <c r="V1049" s="62" t="str">
        <f>IF(OR(ISBLANK(I1049),ISBLANK(K1049),ISBLANK(#REF!)), "", (I1049*K1049/#REF!))</f>
        <v/>
      </c>
      <c r="W1049" s="62" t="str">
        <f t="shared" si="30"/>
        <v/>
      </c>
      <c r="X1049" s="63" t="str">
        <f>IF(COUNT(#REF!,W1049)=2,#REF!-W1049, "")</f>
        <v/>
      </c>
      <c r="Z1049" s="36" t="str">
        <f t="shared" si="31"/>
        <v/>
      </c>
    </row>
    <row r="1050" spans="2:26" x14ac:dyDescent="0.25">
      <c r="B1050" s="38">
        <v>8339</v>
      </c>
      <c r="C1050" s="39" t="s">
        <v>956</v>
      </c>
      <c r="D1050" s="39" t="s">
        <v>1161</v>
      </c>
      <c r="E1050" s="39" t="s">
        <v>1160</v>
      </c>
      <c r="F1050" s="40">
        <v>50.907249</v>
      </c>
      <c r="G1050" s="41">
        <v>-116.363519</v>
      </c>
      <c r="H1050" s="34"/>
      <c r="I1050" s="34"/>
      <c r="J1050" s="80"/>
      <c r="K1050" s="81"/>
      <c r="L1050" s="55"/>
      <c r="M1050" s="86"/>
      <c r="N1050" s="55"/>
      <c r="O1050" s="55"/>
      <c r="P1050" s="54"/>
      <c r="Q1050" s="59"/>
      <c r="U1050" s="62" t="str">
        <f>IF(OR(ISBLANK(H1050),ISBLANK(J1050),ISBLANK(#REF!)), "",(H1050*J1050/#REF!))</f>
        <v/>
      </c>
      <c r="V1050" s="62" t="str">
        <f>IF(OR(ISBLANK(I1050),ISBLANK(K1050),ISBLANK(#REF!)), "", (I1050*K1050/#REF!))</f>
        <v/>
      </c>
      <c r="W1050" s="62" t="str">
        <f t="shared" si="30"/>
        <v/>
      </c>
      <c r="X1050" s="63" t="str">
        <f>IF(COUNT(#REF!,W1050)=2,#REF!-W1050, "")</f>
        <v/>
      </c>
      <c r="Z1050" s="36" t="str">
        <f t="shared" si="31"/>
        <v/>
      </c>
    </row>
    <row r="1051" spans="2:26" x14ac:dyDescent="0.25">
      <c r="B1051" s="38">
        <v>8473</v>
      </c>
      <c r="C1051" s="39" t="s">
        <v>957</v>
      </c>
      <c r="D1051" s="39" t="s">
        <v>1161</v>
      </c>
      <c r="E1051" s="39" t="s">
        <v>1160</v>
      </c>
      <c r="F1051" s="40">
        <v>51.966701</v>
      </c>
      <c r="G1051" s="41">
        <v>-122.13330000000001</v>
      </c>
      <c r="H1051" s="34"/>
      <c r="I1051" s="34"/>
      <c r="J1051" s="80"/>
      <c r="K1051" s="81"/>
      <c r="L1051" s="55"/>
      <c r="M1051" s="86"/>
      <c r="N1051" s="55"/>
      <c r="O1051" s="55"/>
      <c r="P1051" s="54"/>
      <c r="Q1051" s="59"/>
      <c r="U1051" s="62" t="str">
        <f>IF(OR(ISBLANK(H1051),ISBLANK(J1051),ISBLANK(#REF!)), "",(H1051*J1051/#REF!))</f>
        <v/>
      </c>
      <c r="V1051" s="62" t="str">
        <f>IF(OR(ISBLANK(I1051),ISBLANK(K1051),ISBLANK(#REF!)), "", (I1051*K1051/#REF!))</f>
        <v/>
      </c>
      <c r="W1051" s="62" t="str">
        <f t="shared" si="30"/>
        <v/>
      </c>
      <c r="X1051" s="63" t="str">
        <f>IF(COUNT(#REF!,W1051)=2,#REF!-W1051, "")</f>
        <v/>
      </c>
      <c r="Z1051" s="36" t="str">
        <f t="shared" si="31"/>
        <v/>
      </c>
    </row>
    <row r="1052" spans="2:26" x14ac:dyDescent="0.25">
      <c r="B1052" s="38">
        <v>8741</v>
      </c>
      <c r="C1052" s="39" t="s">
        <v>958</v>
      </c>
      <c r="D1052" s="39" t="s">
        <v>1161</v>
      </c>
      <c r="E1052" s="39" t="s">
        <v>1161</v>
      </c>
      <c r="F1052" s="40">
        <v>49.276622000000003</v>
      </c>
      <c r="G1052" s="41">
        <v>-124.923621</v>
      </c>
      <c r="H1052" s="34"/>
      <c r="I1052" s="34"/>
      <c r="J1052" s="80"/>
      <c r="K1052" s="81"/>
      <c r="L1052" s="55"/>
      <c r="M1052" s="86"/>
      <c r="N1052" s="55"/>
      <c r="O1052" s="55"/>
      <c r="P1052" s="54"/>
      <c r="Q1052" s="59"/>
      <c r="U1052" s="62" t="str">
        <f>IF(OR(ISBLANK(H1052),ISBLANK(J1052),ISBLANK(#REF!)), "",(H1052*J1052/#REF!))</f>
        <v/>
      </c>
      <c r="V1052" s="62" t="str">
        <f>IF(OR(ISBLANK(I1052),ISBLANK(K1052),ISBLANK(#REF!)), "", (I1052*K1052/#REF!))</f>
        <v/>
      </c>
      <c r="W1052" s="62" t="str">
        <f t="shared" si="30"/>
        <v/>
      </c>
      <c r="X1052" s="63" t="str">
        <f>IF(COUNT(#REF!,W1052)=2,#REF!-W1052, "")</f>
        <v/>
      </c>
      <c r="Z1052" s="36" t="str">
        <f t="shared" si="31"/>
        <v/>
      </c>
    </row>
    <row r="1053" spans="2:26" x14ac:dyDescent="0.25">
      <c r="B1053" s="38">
        <v>100133</v>
      </c>
      <c r="C1053" s="39" t="s">
        <v>959</v>
      </c>
      <c r="D1053" s="39" t="s">
        <v>1161</v>
      </c>
      <c r="E1053" s="39" t="s">
        <v>1160</v>
      </c>
      <c r="F1053" s="40">
        <v>49.548889770000002</v>
      </c>
      <c r="G1053" s="41">
        <v>-115.81790612</v>
      </c>
      <c r="H1053" s="34"/>
      <c r="I1053" s="34"/>
      <c r="J1053" s="80"/>
      <c r="K1053" s="81"/>
      <c r="L1053" s="55"/>
      <c r="M1053" s="86"/>
      <c r="N1053" s="55"/>
      <c r="O1053" s="55"/>
      <c r="P1053" s="54"/>
      <c r="Q1053" s="59"/>
      <c r="U1053" s="62" t="str">
        <f>IF(OR(ISBLANK(H1053),ISBLANK(J1053),ISBLANK(#REF!)), "",(H1053*J1053/#REF!))</f>
        <v/>
      </c>
      <c r="V1053" s="62" t="str">
        <f>IF(OR(ISBLANK(I1053),ISBLANK(K1053),ISBLANK(#REF!)), "", (I1053*K1053/#REF!))</f>
        <v/>
      </c>
      <c r="W1053" s="62" t="str">
        <f t="shared" si="30"/>
        <v/>
      </c>
      <c r="X1053" s="63" t="str">
        <f>IF(COUNT(#REF!,W1053)=2,#REF!-W1053, "")</f>
        <v/>
      </c>
      <c r="Z1053" s="36" t="str">
        <f t="shared" si="31"/>
        <v/>
      </c>
    </row>
    <row r="1054" spans="2:26" x14ac:dyDescent="0.25">
      <c r="B1054" s="38">
        <v>8229</v>
      </c>
      <c r="C1054" s="39" t="s">
        <v>960</v>
      </c>
      <c r="D1054" s="39" t="s">
        <v>1161</v>
      </c>
      <c r="E1054" s="39" t="s">
        <v>1160</v>
      </c>
      <c r="F1054" s="40">
        <v>49.688639999999999</v>
      </c>
      <c r="G1054" s="41">
        <v>-121.41675499999999</v>
      </c>
      <c r="H1054" s="34"/>
      <c r="I1054" s="34"/>
      <c r="J1054" s="80"/>
      <c r="K1054" s="81"/>
      <c r="L1054" s="55"/>
      <c r="M1054" s="86"/>
      <c r="N1054" s="55"/>
      <c r="O1054" s="55"/>
      <c r="P1054" s="54"/>
      <c r="Q1054" s="59"/>
      <c r="U1054" s="62" t="str">
        <f>IF(OR(ISBLANK(H1054),ISBLANK(J1054),ISBLANK(#REF!)), "",(H1054*J1054/#REF!))</f>
        <v/>
      </c>
      <c r="V1054" s="62" t="str">
        <f>IF(OR(ISBLANK(I1054),ISBLANK(K1054),ISBLANK(#REF!)), "", (I1054*K1054/#REF!))</f>
        <v/>
      </c>
      <c r="W1054" s="62" t="str">
        <f t="shared" si="30"/>
        <v/>
      </c>
      <c r="X1054" s="63" t="str">
        <f>IF(COUNT(#REF!,W1054)=2,#REF!-W1054, "")</f>
        <v/>
      </c>
      <c r="Z1054" s="36" t="str">
        <f t="shared" si="31"/>
        <v/>
      </c>
    </row>
    <row r="1055" spans="2:26" x14ac:dyDescent="0.25">
      <c r="B1055" s="38">
        <v>50708</v>
      </c>
      <c r="C1055" s="39" t="s">
        <v>960</v>
      </c>
      <c r="D1055" s="39" t="s">
        <v>1160</v>
      </c>
      <c r="E1055" s="39" t="s">
        <v>1160</v>
      </c>
      <c r="F1055" s="40">
        <v>49.661023325999999</v>
      </c>
      <c r="G1055" s="41">
        <v>-121.411473898</v>
      </c>
      <c r="H1055" s="34"/>
      <c r="I1055" s="34"/>
      <c r="J1055" s="80"/>
      <c r="K1055" s="81"/>
      <c r="L1055" s="55"/>
      <c r="M1055" s="86"/>
      <c r="N1055" s="55"/>
      <c r="O1055" s="55"/>
      <c r="P1055" s="54"/>
      <c r="Q1055" s="59"/>
      <c r="U1055" s="62" t="str">
        <f>IF(OR(ISBLANK(H1055),ISBLANK(J1055),ISBLANK(#REF!)), "",(H1055*J1055/#REF!))</f>
        <v/>
      </c>
      <c r="V1055" s="62" t="str">
        <f>IF(OR(ISBLANK(I1055),ISBLANK(K1055),ISBLANK(#REF!)), "", (I1055*K1055/#REF!))</f>
        <v/>
      </c>
      <c r="W1055" s="62" t="str">
        <f t="shared" si="30"/>
        <v/>
      </c>
      <c r="X1055" s="63" t="str">
        <f>IF(COUNT(#REF!,W1055)=2,#REF!-W1055, "")</f>
        <v/>
      </c>
      <c r="Z1055" s="36">
        <f t="shared" si="31"/>
        <v>0</v>
      </c>
    </row>
    <row r="1056" spans="2:26" x14ac:dyDescent="0.25">
      <c r="B1056" s="38">
        <v>8156</v>
      </c>
      <c r="C1056" s="39" t="s">
        <v>961</v>
      </c>
      <c r="D1056" s="39" t="s">
        <v>1161</v>
      </c>
      <c r="E1056" s="39" t="s">
        <v>1161</v>
      </c>
      <c r="F1056" s="40">
        <v>49.702407999999998</v>
      </c>
      <c r="G1056" s="41">
        <v>-123.146733</v>
      </c>
      <c r="H1056" s="34"/>
      <c r="I1056" s="34"/>
      <c r="J1056" s="80"/>
      <c r="K1056" s="81"/>
      <c r="L1056" s="55"/>
      <c r="M1056" s="86"/>
      <c r="N1056" s="55"/>
      <c r="O1056" s="55"/>
      <c r="P1056" s="54"/>
      <c r="Q1056" s="59"/>
      <c r="U1056" s="62" t="str">
        <f>IF(OR(ISBLANK(H1056),ISBLANK(J1056),ISBLANK(#REF!)), "",(H1056*J1056/#REF!))</f>
        <v/>
      </c>
      <c r="V1056" s="62" t="str">
        <f>IF(OR(ISBLANK(I1056),ISBLANK(K1056),ISBLANK(#REF!)), "", (I1056*K1056/#REF!))</f>
        <v/>
      </c>
      <c r="W1056" s="62" t="str">
        <f t="shared" si="30"/>
        <v/>
      </c>
      <c r="X1056" s="63" t="str">
        <f>IF(COUNT(#REF!,W1056)=2,#REF!-W1056, "")</f>
        <v/>
      </c>
      <c r="Z1056" s="36" t="str">
        <f t="shared" si="31"/>
        <v/>
      </c>
    </row>
    <row r="1057" spans="2:26" x14ac:dyDescent="0.25">
      <c r="B1057" s="38">
        <v>50555</v>
      </c>
      <c r="C1057" s="39" t="s">
        <v>961</v>
      </c>
      <c r="D1057" s="39" t="s">
        <v>1160</v>
      </c>
      <c r="E1057" s="39" t="s">
        <v>1161</v>
      </c>
      <c r="F1057" s="40">
        <v>49.318261452999998</v>
      </c>
      <c r="G1057" s="41">
        <v>-123.083572229</v>
      </c>
      <c r="H1057" s="34"/>
      <c r="I1057" s="34"/>
      <c r="J1057" s="80"/>
      <c r="K1057" s="81"/>
      <c r="L1057" s="55"/>
      <c r="M1057" s="86"/>
      <c r="N1057" s="55"/>
      <c r="O1057" s="55"/>
      <c r="P1057" s="54"/>
      <c r="Q1057" s="59"/>
      <c r="U1057" s="62" t="str">
        <f>IF(OR(ISBLANK(H1057),ISBLANK(J1057),ISBLANK(#REF!)), "",(H1057*J1057/#REF!))</f>
        <v/>
      </c>
      <c r="V1057" s="62" t="str">
        <f>IF(OR(ISBLANK(I1057),ISBLANK(K1057),ISBLANK(#REF!)), "", (I1057*K1057/#REF!))</f>
        <v/>
      </c>
      <c r="W1057" s="62" t="str">
        <f t="shared" si="30"/>
        <v/>
      </c>
      <c r="X1057" s="63" t="str">
        <f>IF(COUNT(#REF!,W1057)=2,#REF!-W1057, "")</f>
        <v/>
      </c>
      <c r="Z1057" s="36">
        <f t="shared" si="31"/>
        <v>0</v>
      </c>
    </row>
    <row r="1058" spans="2:26" x14ac:dyDescent="0.25">
      <c r="B1058" s="38">
        <v>8157</v>
      </c>
      <c r="C1058" s="39" t="s">
        <v>961</v>
      </c>
      <c r="D1058" s="39" t="s">
        <v>1160</v>
      </c>
      <c r="E1058" s="39" t="s">
        <v>1161</v>
      </c>
      <c r="F1058" s="40">
        <v>49.690967000000001</v>
      </c>
      <c r="G1058" s="41">
        <v>-123.15028700000001</v>
      </c>
      <c r="H1058" s="34"/>
      <c r="I1058" s="34"/>
      <c r="J1058" s="80"/>
      <c r="K1058" s="81"/>
      <c r="L1058" s="55"/>
      <c r="M1058" s="86"/>
      <c r="N1058" s="55"/>
      <c r="O1058" s="55"/>
      <c r="P1058" s="54"/>
      <c r="Q1058" s="59"/>
      <c r="U1058" s="62" t="str">
        <f>IF(OR(ISBLANK(H1058),ISBLANK(J1058),ISBLANK(#REF!)), "",(H1058*J1058/#REF!))</f>
        <v/>
      </c>
      <c r="V1058" s="62" t="str">
        <f>IF(OR(ISBLANK(I1058),ISBLANK(K1058),ISBLANK(#REF!)), "", (I1058*K1058/#REF!))</f>
        <v/>
      </c>
      <c r="W1058" s="62" t="str">
        <f t="shared" si="30"/>
        <v/>
      </c>
      <c r="X1058" s="63" t="str">
        <f>IF(COUNT(#REF!,W1058)=2,#REF!-W1058, "")</f>
        <v/>
      </c>
      <c r="Z1058" s="36">
        <f t="shared" si="31"/>
        <v>0</v>
      </c>
    </row>
    <row r="1059" spans="2:26" x14ac:dyDescent="0.25">
      <c r="B1059" s="38">
        <v>8158</v>
      </c>
      <c r="C1059" s="39" t="s">
        <v>961</v>
      </c>
      <c r="D1059" s="39" t="s">
        <v>1160</v>
      </c>
      <c r="E1059" s="39" t="s">
        <v>1161</v>
      </c>
      <c r="F1059" s="40">
        <v>49.771236999999999</v>
      </c>
      <c r="G1059" s="41">
        <v>-123.162035</v>
      </c>
      <c r="H1059" s="34"/>
      <c r="I1059" s="34"/>
      <c r="J1059" s="80"/>
      <c r="K1059" s="81"/>
      <c r="L1059" s="55"/>
      <c r="M1059" s="86"/>
      <c r="N1059" s="55"/>
      <c r="O1059" s="55"/>
      <c r="P1059" s="54"/>
      <c r="Q1059" s="59"/>
      <c r="U1059" s="62" t="str">
        <f>IF(OR(ISBLANK(H1059),ISBLANK(J1059),ISBLANK(#REF!)), "",(H1059*J1059/#REF!))</f>
        <v/>
      </c>
      <c r="V1059" s="62" t="str">
        <f>IF(OR(ISBLANK(I1059),ISBLANK(K1059),ISBLANK(#REF!)), "", (I1059*K1059/#REF!))</f>
        <v/>
      </c>
      <c r="W1059" s="62" t="str">
        <f t="shared" si="30"/>
        <v/>
      </c>
      <c r="X1059" s="63" t="str">
        <f>IF(COUNT(#REF!,W1059)=2,#REF!-W1059, "")</f>
        <v/>
      </c>
      <c r="Z1059" s="36">
        <f t="shared" si="31"/>
        <v>0</v>
      </c>
    </row>
    <row r="1060" spans="2:26" x14ac:dyDescent="0.25">
      <c r="B1060" s="38">
        <v>8161</v>
      </c>
      <c r="C1060" s="39" t="s">
        <v>961</v>
      </c>
      <c r="D1060" s="39" t="s">
        <v>1160</v>
      </c>
      <c r="E1060" s="39" t="s">
        <v>1160</v>
      </c>
      <c r="F1060" s="40">
        <v>49.8</v>
      </c>
      <c r="G1060" s="41">
        <v>-123.183301</v>
      </c>
      <c r="H1060" s="34"/>
      <c r="I1060" s="34"/>
      <c r="J1060" s="80"/>
      <c r="K1060" s="81"/>
      <c r="L1060" s="55"/>
      <c r="M1060" s="86"/>
      <c r="N1060" s="55"/>
      <c r="O1060" s="55"/>
      <c r="P1060" s="54"/>
      <c r="Q1060" s="59"/>
      <c r="U1060" s="62" t="str">
        <f>IF(OR(ISBLANK(H1060),ISBLANK(J1060),ISBLANK(#REF!)), "",(H1060*J1060/#REF!))</f>
        <v/>
      </c>
      <c r="V1060" s="62" t="str">
        <f>IF(OR(ISBLANK(I1060),ISBLANK(K1060),ISBLANK(#REF!)), "", (I1060*K1060/#REF!))</f>
        <v/>
      </c>
      <c r="W1060" s="62" t="str">
        <f t="shared" si="30"/>
        <v/>
      </c>
      <c r="X1060" s="63" t="str">
        <f>IF(COUNT(#REF!,W1060)=2,#REF!-W1060, "")</f>
        <v/>
      </c>
      <c r="Z1060" s="36">
        <f t="shared" si="31"/>
        <v>0</v>
      </c>
    </row>
    <row r="1061" spans="2:26" x14ac:dyDescent="0.25">
      <c r="B1061" s="38">
        <v>8226</v>
      </c>
      <c r="C1061" s="39" t="s">
        <v>962</v>
      </c>
      <c r="D1061" s="39" t="s">
        <v>1161</v>
      </c>
      <c r="E1061" s="39" t="s">
        <v>1160</v>
      </c>
      <c r="F1061" s="40">
        <v>49.504219999999997</v>
      </c>
      <c r="G1061" s="41">
        <v>-121.420497</v>
      </c>
      <c r="H1061" s="34"/>
      <c r="I1061" s="34"/>
      <c r="J1061" s="80"/>
      <c r="K1061" s="81"/>
      <c r="L1061" s="55"/>
      <c r="M1061" s="86"/>
      <c r="N1061" s="55"/>
      <c r="O1061" s="55"/>
      <c r="P1061" s="54"/>
      <c r="Q1061" s="59"/>
      <c r="U1061" s="62" t="str">
        <f>IF(OR(ISBLANK(H1061),ISBLANK(J1061),ISBLANK(#REF!)), "",(H1061*J1061/#REF!))</f>
        <v/>
      </c>
      <c r="V1061" s="62" t="str">
        <f>IF(OR(ISBLANK(I1061),ISBLANK(K1061),ISBLANK(#REF!)), "", (I1061*K1061/#REF!))</f>
        <v/>
      </c>
      <c r="W1061" s="62" t="str">
        <f t="shared" si="30"/>
        <v/>
      </c>
      <c r="X1061" s="63" t="str">
        <f>IF(COUNT(#REF!,W1061)=2,#REF!-W1061, "")</f>
        <v/>
      </c>
      <c r="Z1061" s="36" t="str">
        <f t="shared" si="31"/>
        <v/>
      </c>
    </row>
    <row r="1062" spans="2:26" x14ac:dyDescent="0.25">
      <c r="B1062" s="38">
        <v>50574</v>
      </c>
      <c r="C1062" s="39" t="s">
        <v>963</v>
      </c>
      <c r="D1062" s="39" t="s">
        <v>1160</v>
      </c>
      <c r="E1062" s="39" t="s">
        <v>1161</v>
      </c>
      <c r="F1062" s="40">
        <v>49.158014000000001</v>
      </c>
      <c r="G1062" s="41">
        <v>-121.979421</v>
      </c>
      <c r="H1062" s="34"/>
      <c r="I1062" s="34"/>
      <c r="J1062" s="80"/>
      <c r="K1062" s="81"/>
      <c r="L1062" s="55"/>
      <c r="M1062" s="86"/>
      <c r="N1062" s="55"/>
      <c r="O1062" s="55"/>
      <c r="P1062" s="54"/>
      <c r="Q1062" s="59"/>
      <c r="U1062" s="62" t="str">
        <f>IF(OR(ISBLANK(H1062),ISBLANK(J1062),ISBLANK(#REF!)), "",(H1062*J1062/#REF!))</f>
        <v/>
      </c>
      <c r="V1062" s="62" t="str">
        <f>IF(OR(ISBLANK(I1062),ISBLANK(K1062),ISBLANK(#REF!)), "", (I1062*K1062/#REF!))</f>
        <v/>
      </c>
      <c r="W1062" s="62" t="str">
        <f t="shared" si="30"/>
        <v/>
      </c>
      <c r="X1062" s="63" t="str">
        <f>IF(COUNT(#REF!,W1062)=2,#REF!-W1062, "")</f>
        <v/>
      </c>
      <c r="Z1062" s="36">
        <f t="shared" si="31"/>
        <v>0</v>
      </c>
    </row>
    <row r="1063" spans="2:26" x14ac:dyDescent="0.25">
      <c r="B1063" s="38">
        <v>8474</v>
      </c>
      <c r="C1063" s="39" t="s">
        <v>964</v>
      </c>
      <c r="D1063" s="39" t="s">
        <v>1161</v>
      </c>
      <c r="E1063" s="39" t="s">
        <v>1160</v>
      </c>
      <c r="F1063" s="40">
        <v>52.066699999999997</v>
      </c>
      <c r="G1063" s="41">
        <v>-121.94999900000001</v>
      </c>
      <c r="H1063" s="34"/>
      <c r="I1063" s="34"/>
      <c r="J1063" s="80"/>
      <c r="K1063" s="81"/>
      <c r="L1063" s="55"/>
      <c r="M1063" s="86"/>
      <c r="N1063" s="55"/>
      <c r="O1063" s="55"/>
      <c r="P1063" s="54"/>
      <c r="Q1063" s="59"/>
      <c r="U1063" s="62" t="str">
        <f>IF(OR(ISBLANK(H1063),ISBLANK(J1063),ISBLANK(#REF!)), "",(H1063*J1063/#REF!))</f>
        <v/>
      </c>
      <c r="V1063" s="62" t="str">
        <f>IF(OR(ISBLANK(I1063),ISBLANK(K1063),ISBLANK(#REF!)), "", (I1063*K1063/#REF!))</f>
        <v/>
      </c>
      <c r="W1063" s="62" t="str">
        <f t="shared" si="30"/>
        <v/>
      </c>
      <c r="X1063" s="63" t="str">
        <f>IF(COUNT(#REF!,W1063)=2,#REF!-W1063, "")</f>
        <v/>
      </c>
      <c r="Z1063" s="36" t="str">
        <f t="shared" si="31"/>
        <v/>
      </c>
    </row>
    <row r="1064" spans="2:26" x14ac:dyDescent="0.25">
      <c r="B1064" s="38">
        <v>100107</v>
      </c>
      <c r="C1064" s="39" t="s">
        <v>965</v>
      </c>
      <c r="D1064" s="39" t="s">
        <v>1161</v>
      </c>
      <c r="E1064" s="39" t="s">
        <v>1160</v>
      </c>
      <c r="F1064" s="40">
        <v>50.442419999999998</v>
      </c>
      <c r="G1064" s="41">
        <v>-117.88455</v>
      </c>
      <c r="H1064" s="34"/>
      <c r="I1064" s="34"/>
      <c r="J1064" s="80"/>
      <c r="K1064" s="81"/>
      <c r="L1064" s="55"/>
      <c r="M1064" s="86"/>
      <c r="N1064" s="55"/>
      <c r="O1064" s="55"/>
      <c r="P1064" s="54"/>
      <c r="Q1064" s="59"/>
      <c r="U1064" s="62" t="str">
        <f>IF(OR(ISBLANK(H1064),ISBLANK(J1064),ISBLANK(#REF!)), "",(H1064*J1064/#REF!))</f>
        <v/>
      </c>
      <c r="V1064" s="62" t="str">
        <f>IF(OR(ISBLANK(I1064),ISBLANK(K1064),ISBLANK(#REF!)), "", (I1064*K1064/#REF!))</f>
        <v/>
      </c>
      <c r="W1064" s="62" t="str">
        <f t="shared" ref="W1064:W1127" si="32">IF(SUM(U1064:V1064)&gt;0,SUM(U1064:V1064), "")</f>
        <v/>
      </c>
      <c r="X1064" s="63" t="str">
        <f>IF(COUNT(#REF!,W1064)=2,#REF!-W1064, "")</f>
        <v/>
      </c>
      <c r="Z1064" s="36" t="str">
        <f t="shared" ref="Z1064:Z1127" si="33">IF(D1064="Y",COUNTA(H1064), "")</f>
        <v/>
      </c>
    </row>
    <row r="1065" spans="2:26" x14ac:dyDescent="0.25">
      <c r="B1065" s="38">
        <v>8007</v>
      </c>
      <c r="C1065" s="39" t="s">
        <v>966</v>
      </c>
      <c r="D1065" s="39" t="s">
        <v>1160</v>
      </c>
      <c r="E1065" s="39" t="s">
        <v>1160</v>
      </c>
      <c r="F1065" s="40">
        <v>49.62032</v>
      </c>
      <c r="G1065" s="41">
        <v>-115.696089</v>
      </c>
      <c r="H1065" s="34"/>
      <c r="I1065" s="34"/>
      <c r="J1065" s="80"/>
      <c r="K1065" s="81"/>
      <c r="L1065" s="55"/>
      <c r="M1065" s="86"/>
      <c r="N1065" s="55"/>
      <c r="O1065" s="55"/>
      <c r="P1065" s="54"/>
      <c r="Q1065" s="59"/>
      <c r="U1065" s="62" t="str">
        <f>IF(OR(ISBLANK(H1065),ISBLANK(J1065),ISBLANK(#REF!)), "",(H1065*J1065/#REF!))</f>
        <v/>
      </c>
      <c r="V1065" s="62" t="str">
        <f>IF(OR(ISBLANK(I1065),ISBLANK(K1065),ISBLANK(#REF!)), "", (I1065*K1065/#REF!))</f>
        <v/>
      </c>
      <c r="W1065" s="62" t="str">
        <f t="shared" si="32"/>
        <v/>
      </c>
      <c r="X1065" s="63" t="str">
        <f>IF(COUNT(#REF!,W1065)=2,#REF!-W1065, "")</f>
        <v/>
      </c>
      <c r="Z1065" s="36">
        <f t="shared" si="33"/>
        <v>0</v>
      </c>
    </row>
    <row r="1066" spans="2:26" x14ac:dyDescent="0.25">
      <c r="B1066" s="38">
        <v>100136</v>
      </c>
      <c r="C1066" s="39" t="s">
        <v>967</v>
      </c>
      <c r="D1066" s="39" t="s">
        <v>1161</v>
      </c>
      <c r="E1066" s="39" t="s">
        <v>1160</v>
      </c>
      <c r="F1066" s="40">
        <v>49.623988339999997</v>
      </c>
      <c r="G1066" s="41">
        <v>-116.10865758</v>
      </c>
      <c r="H1066" s="34"/>
      <c r="I1066" s="34"/>
      <c r="J1066" s="80"/>
      <c r="K1066" s="81"/>
      <c r="L1066" s="55"/>
      <c r="M1066" s="86"/>
      <c r="N1066" s="55"/>
      <c r="O1066" s="55"/>
      <c r="P1066" s="54"/>
      <c r="Q1066" s="59"/>
      <c r="U1066" s="62" t="str">
        <f>IF(OR(ISBLANK(H1066),ISBLANK(J1066),ISBLANK(#REF!)), "",(H1066*J1066/#REF!))</f>
        <v/>
      </c>
      <c r="V1066" s="62" t="str">
        <f>IF(OR(ISBLANK(I1066),ISBLANK(K1066),ISBLANK(#REF!)), "", (I1066*K1066/#REF!))</f>
        <v/>
      </c>
      <c r="W1066" s="62" t="str">
        <f t="shared" si="32"/>
        <v/>
      </c>
      <c r="X1066" s="63" t="str">
        <f>IF(COUNT(#REF!,W1066)=2,#REF!-W1066, "")</f>
        <v/>
      </c>
      <c r="Z1066" s="36" t="str">
        <f t="shared" si="33"/>
        <v/>
      </c>
    </row>
    <row r="1067" spans="2:26" x14ac:dyDescent="0.25">
      <c r="B1067" s="38">
        <v>8973</v>
      </c>
      <c r="C1067" s="39" t="s">
        <v>968</v>
      </c>
      <c r="D1067" s="39" t="s">
        <v>1161</v>
      </c>
      <c r="E1067" s="39" t="s">
        <v>1160</v>
      </c>
      <c r="F1067" s="40">
        <v>58.675634000000002</v>
      </c>
      <c r="G1067" s="41">
        <v>-123.712165</v>
      </c>
      <c r="H1067" s="34"/>
      <c r="I1067" s="34"/>
      <c r="J1067" s="80"/>
      <c r="K1067" s="81"/>
      <c r="L1067" s="55"/>
      <c r="M1067" s="86"/>
      <c r="N1067" s="55"/>
      <c r="O1067" s="55"/>
      <c r="P1067" s="54"/>
      <c r="Q1067" s="59"/>
      <c r="U1067" s="62" t="str">
        <f>IF(OR(ISBLANK(H1067),ISBLANK(J1067),ISBLANK(#REF!)), "",(H1067*J1067/#REF!))</f>
        <v/>
      </c>
      <c r="V1067" s="62" t="str">
        <f>IF(OR(ISBLANK(I1067),ISBLANK(K1067),ISBLANK(#REF!)), "", (I1067*K1067/#REF!))</f>
        <v/>
      </c>
      <c r="W1067" s="62" t="str">
        <f t="shared" si="32"/>
        <v/>
      </c>
      <c r="X1067" s="63" t="str">
        <f>IF(COUNT(#REF!,W1067)=2,#REF!-W1067, "")</f>
        <v/>
      </c>
      <c r="Z1067" s="36" t="str">
        <f t="shared" si="33"/>
        <v/>
      </c>
    </row>
    <row r="1068" spans="2:26" x14ac:dyDescent="0.25">
      <c r="B1068" s="38">
        <v>50613</v>
      </c>
      <c r="C1068" s="39" t="s">
        <v>969</v>
      </c>
      <c r="D1068" s="39" t="s">
        <v>1160</v>
      </c>
      <c r="E1068" s="39" t="s">
        <v>1160</v>
      </c>
      <c r="F1068" s="40">
        <v>54.063796504000003</v>
      </c>
      <c r="G1068" s="41">
        <v>-124.91111362300001</v>
      </c>
      <c r="H1068" s="34"/>
      <c r="I1068" s="34"/>
      <c r="J1068" s="80"/>
      <c r="K1068" s="81"/>
      <c r="L1068" s="55"/>
      <c r="M1068" s="86"/>
      <c r="N1068" s="55"/>
      <c r="O1068" s="55"/>
      <c r="P1068" s="54"/>
      <c r="Q1068" s="59"/>
      <c r="U1068" s="62" t="str">
        <f>IF(OR(ISBLANK(H1068),ISBLANK(J1068),ISBLANK(#REF!)), "",(H1068*J1068/#REF!))</f>
        <v/>
      </c>
      <c r="V1068" s="62" t="str">
        <f>IF(OR(ISBLANK(I1068),ISBLANK(K1068),ISBLANK(#REF!)), "", (I1068*K1068/#REF!))</f>
        <v/>
      </c>
      <c r="W1068" s="62" t="str">
        <f t="shared" si="32"/>
        <v/>
      </c>
      <c r="X1068" s="63" t="str">
        <f>IF(COUNT(#REF!,W1068)=2,#REF!-W1068, "")</f>
        <v/>
      </c>
      <c r="Z1068" s="36">
        <f t="shared" si="33"/>
        <v>0</v>
      </c>
    </row>
    <row r="1069" spans="2:26" x14ac:dyDescent="0.25">
      <c r="B1069" s="38">
        <v>8588</v>
      </c>
      <c r="C1069" s="39" t="s">
        <v>970</v>
      </c>
      <c r="D1069" s="39" t="s">
        <v>1161</v>
      </c>
      <c r="E1069" s="39" t="s">
        <v>1160</v>
      </c>
      <c r="F1069" s="40">
        <v>49.421714000000001</v>
      </c>
      <c r="G1069" s="41">
        <v>-126.31636</v>
      </c>
      <c r="H1069" s="34"/>
      <c r="I1069" s="34"/>
      <c r="J1069" s="80"/>
      <c r="K1069" s="81"/>
      <c r="L1069" s="55"/>
      <c r="M1069" s="86"/>
      <c r="N1069" s="55"/>
      <c r="O1069" s="55"/>
      <c r="P1069" s="54"/>
      <c r="Q1069" s="59"/>
      <c r="U1069" s="62" t="str">
        <f>IF(OR(ISBLANK(H1069),ISBLANK(J1069),ISBLANK(#REF!)), "",(H1069*J1069/#REF!))</f>
        <v/>
      </c>
      <c r="V1069" s="62" t="str">
        <f>IF(OR(ISBLANK(I1069),ISBLANK(K1069),ISBLANK(#REF!)), "", (I1069*K1069/#REF!))</f>
        <v/>
      </c>
      <c r="W1069" s="62" t="str">
        <f t="shared" si="32"/>
        <v/>
      </c>
      <c r="X1069" s="63" t="str">
        <f>IF(COUNT(#REF!,W1069)=2,#REF!-W1069, "")</f>
        <v/>
      </c>
      <c r="Z1069" s="36" t="str">
        <f t="shared" si="33"/>
        <v/>
      </c>
    </row>
    <row r="1070" spans="2:26" x14ac:dyDescent="0.25">
      <c r="B1070" s="38">
        <v>8895</v>
      </c>
      <c r="C1070" s="39" t="s">
        <v>971</v>
      </c>
      <c r="D1070" s="39" t="s">
        <v>1161</v>
      </c>
      <c r="E1070" s="39" t="s">
        <v>1160</v>
      </c>
      <c r="F1070" s="40">
        <v>55.941822999999999</v>
      </c>
      <c r="G1070" s="41">
        <v>-129.98377199999999</v>
      </c>
      <c r="H1070" s="34"/>
      <c r="I1070" s="34"/>
      <c r="J1070" s="80"/>
      <c r="K1070" s="81"/>
      <c r="L1070" s="55"/>
      <c r="M1070" s="86"/>
      <c r="N1070" s="55"/>
      <c r="O1070" s="55"/>
      <c r="P1070" s="54"/>
      <c r="Q1070" s="59"/>
      <c r="U1070" s="62" t="str">
        <f>IF(OR(ISBLANK(H1070),ISBLANK(J1070),ISBLANK(#REF!)), "",(H1070*J1070/#REF!))</f>
        <v/>
      </c>
      <c r="V1070" s="62" t="str">
        <f>IF(OR(ISBLANK(I1070),ISBLANK(K1070),ISBLANK(#REF!)), "", (I1070*K1070/#REF!))</f>
        <v/>
      </c>
      <c r="W1070" s="62" t="str">
        <f t="shared" si="32"/>
        <v/>
      </c>
      <c r="X1070" s="63" t="str">
        <f>IF(COUNT(#REF!,W1070)=2,#REF!-W1070, "")</f>
        <v/>
      </c>
      <c r="Z1070" s="36" t="str">
        <f t="shared" si="33"/>
        <v/>
      </c>
    </row>
    <row r="1071" spans="2:26" x14ac:dyDescent="0.25">
      <c r="B1071" s="38">
        <v>8986</v>
      </c>
      <c r="C1071" s="39" t="s">
        <v>972</v>
      </c>
      <c r="D1071" s="39" t="s">
        <v>1161</v>
      </c>
      <c r="E1071" s="39" t="s">
        <v>1160</v>
      </c>
      <c r="F1071" s="40">
        <v>56.698135000000001</v>
      </c>
      <c r="G1071" s="41">
        <v>-131.80644000000001</v>
      </c>
      <c r="H1071" s="34"/>
      <c r="I1071" s="34"/>
      <c r="J1071" s="80"/>
      <c r="K1071" s="81"/>
      <c r="L1071" s="55"/>
      <c r="M1071" s="86"/>
      <c r="N1071" s="55"/>
      <c r="O1071" s="55"/>
      <c r="P1071" s="54"/>
      <c r="Q1071" s="59"/>
      <c r="U1071" s="62" t="str">
        <f>IF(OR(ISBLANK(H1071),ISBLANK(J1071),ISBLANK(#REF!)), "",(H1071*J1071/#REF!))</f>
        <v/>
      </c>
      <c r="V1071" s="62" t="str">
        <f>IF(OR(ISBLANK(I1071),ISBLANK(K1071),ISBLANK(#REF!)), "", (I1071*K1071/#REF!))</f>
        <v/>
      </c>
      <c r="W1071" s="62" t="str">
        <f t="shared" si="32"/>
        <v/>
      </c>
      <c r="X1071" s="63" t="str">
        <f>IF(COUNT(#REF!,W1071)=2,#REF!-W1071, "")</f>
        <v/>
      </c>
      <c r="Z1071" s="36" t="str">
        <f t="shared" si="33"/>
        <v/>
      </c>
    </row>
    <row r="1072" spans="2:26" x14ac:dyDescent="0.25">
      <c r="B1072" s="38">
        <v>8194</v>
      </c>
      <c r="C1072" s="39" t="s">
        <v>973</v>
      </c>
      <c r="D1072" s="39" t="s">
        <v>1161</v>
      </c>
      <c r="E1072" s="39" t="s">
        <v>1161</v>
      </c>
      <c r="F1072" s="40">
        <v>49.7667</v>
      </c>
      <c r="G1072" s="41">
        <v>-124.3</v>
      </c>
      <c r="H1072" s="34"/>
      <c r="I1072" s="34"/>
      <c r="J1072" s="80"/>
      <c r="K1072" s="81"/>
      <c r="L1072" s="55"/>
      <c r="M1072" s="86"/>
      <c r="N1072" s="55"/>
      <c r="O1072" s="55"/>
      <c r="P1072" s="54"/>
      <c r="Q1072" s="59"/>
      <c r="U1072" s="62" t="str">
        <f>IF(OR(ISBLANK(H1072),ISBLANK(J1072),ISBLANK(#REF!)), "",(H1072*J1072/#REF!))</f>
        <v/>
      </c>
      <c r="V1072" s="62" t="str">
        <f>IF(OR(ISBLANK(I1072),ISBLANK(K1072),ISBLANK(#REF!)), "", (I1072*K1072/#REF!))</f>
        <v/>
      </c>
      <c r="W1072" s="62" t="str">
        <f t="shared" si="32"/>
        <v/>
      </c>
      <c r="X1072" s="63" t="str">
        <f>IF(COUNT(#REF!,W1072)=2,#REF!-W1072, "")</f>
        <v/>
      </c>
      <c r="Z1072" s="36" t="str">
        <f t="shared" si="33"/>
        <v/>
      </c>
    </row>
    <row r="1073" spans="2:26" x14ac:dyDescent="0.25">
      <c r="B1073" s="38">
        <v>50717</v>
      </c>
      <c r="C1073" s="39" t="s">
        <v>974</v>
      </c>
      <c r="D1073" s="39" t="s">
        <v>1160</v>
      </c>
      <c r="E1073" s="39" t="s">
        <v>1160</v>
      </c>
      <c r="F1073" s="40">
        <v>51.92319217</v>
      </c>
      <c r="G1073" s="41">
        <v>-123.135168595</v>
      </c>
      <c r="H1073" s="34"/>
      <c r="I1073" s="34"/>
      <c r="J1073" s="80"/>
      <c r="K1073" s="81"/>
      <c r="L1073" s="55"/>
      <c r="M1073" s="86"/>
      <c r="N1073" s="55"/>
      <c r="O1073" s="55"/>
      <c r="P1073" s="54"/>
      <c r="Q1073" s="59"/>
      <c r="U1073" s="62" t="str">
        <f>IF(OR(ISBLANK(H1073),ISBLANK(J1073),ISBLANK(#REF!)), "",(H1073*J1073/#REF!))</f>
        <v/>
      </c>
      <c r="V1073" s="62" t="str">
        <f>IF(OR(ISBLANK(I1073),ISBLANK(K1073),ISBLANK(#REF!)), "", (I1073*K1073/#REF!))</f>
        <v/>
      </c>
      <c r="W1073" s="62" t="str">
        <f t="shared" si="32"/>
        <v/>
      </c>
      <c r="X1073" s="63" t="str">
        <f>IF(COUNT(#REF!,W1073)=2,#REF!-W1073, "")</f>
        <v/>
      </c>
      <c r="Z1073" s="36">
        <f t="shared" si="33"/>
        <v>0</v>
      </c>
    </row>
    <row r="1074" spans="2:26" x14ac:dyDescent="0.25">
      <c r="B1074" s="38">
        <v>8433</v>
      </c>
      <c r="C1074" s="39" t="s">
        <v>975</v>
      </c>
      <c r="D1074" s="39" t="s">
        <v>1161</v>
      </c>
      <c r="E1074" s="39" t="s">
        <v>1160</v>
      </c>
      <c r="F1074" s="40">
        <v>53.629066999999999</v>
      </c>
      <c r="G1074" s="41">
        <v>-122.662451</v>
      </c>
      <c r="H1074" s="34"/>
      <c r="I1074" s="34"/>
      <c r="J1074" s="80"/>
      <c r="K1074" s="81"/>
      <c r="L1074" s="55"/>
      <c r="M1074" s="86"/>
      <c r="N1074" s="55"/>
      <c r="O1074" s="55"/>
      <c r="P1074" s="54"/>
      <c r="Q1074" s="59"/>
      <c r="U1074" s="62" t="str">
        <f>IF(OR(ISBLANK(H1074),ISBLANK(J1074),ISBLANK(#REF!)), "",(H1074*J1074/#REF!))</f>
        <v/>
      </c>
      <c r="V1074" s="62" t="str">
        <f>IF(OR(ISBLANK(I1074),ISBLANK(K1074),ISBLANK(#REF!)), "", (I1074*K1074/#REF!))</f>
        <v/>
      </c>
      <c r="W1074" s="62" t="str">
        <f t="shared" si="32"/>
        <v/>
      </c>
      <c r="X1074" s="63" t="str">
        <f>IF(COUNT(#REF!,W1074)=2,#REF!-W1074, "")</f>
        <v/>
      </c>
      <c r="Z1074" s="36" t="str">
        <f t="shared" si="33"/>
        <v/>
      </c>
    </row>
    <row r="1075" spans="2:26" x14ac:dyDescent="0.25">
      <c r="B1075" s="38">
        <v>8384</v>
      </c>
      <c r="C1075" s="39" t="s">
        <v>976</v>
      </c>
      <c r="D1075" s="39" t="s">
        <v>1161</v>
      </c>
      <c r="E1075" s="39" t="s">
        <v>1160</v>
      </c>
      <c r="F1075" s="40">
        <v>50.388316000000003</v>
      </c>
      <c r="G1075" s="41">
        <v>-120.32779499999999</v>
      </c>
      <c r="H1075" s="34"/>
      <c r="I1075" s="34"/>
      <c r="J1075" s="80"/>
      <c r="K1075" s="81"/>
      <c r="L1075" s="55"/>
      <c r="M1075" s="86"/>
      <c r="N1075" s="55"/>
      <c r="O1075" s="55"/>
      <c r="P1075" s="54"/>
      <c r="Q1075" s="59"/>
      <c r="U1075" s="62" t="str">
        <f>IF(OR(ISBLANK(H1075),ISBLANK(J1075),ISBLANK(#REF!)), "",(H1075*J1075/#REF!))</f>
        <v/>
      </c>
      <c r="V1075" s="62" t="str">
        <f>IF(OR(ISBLANK(I1075),ISBLANK(K1075),ISBLANK(#REF!)), "", (I1075*K1075/#REF!))</f>
        <v/>
      </c>
      <c r="W1075" s="62" t="str">
        <f t="shared" si="32"/>
        <v/>
      </c>
      <c r="X1075" s="63" t="str">
        <f>IF(COUNT(#REF!,W1075)=2,#REF!-W1075, "")</f>
        <v/>
      </c>
      <c r="Z1075" s="36" t="str">
        <f t="shared" si="33"/>
        <v/>
      </c>
    </row>
    <row r="1076" spans="2:26" x14ac:dyDescent="0.25">
      <c r="B1076" s="38">
        <v>8683</v>
      </c>
      <c r="C1076" s="39" t="s">
        <v>977</v>
      </c>
      <c r="D1076" s="39" t="s">
        <v>1161</v>
      </c>
      <c r="E1076" s="39" t="s">
        <v>1161</v>
      </c>
      <c r="F1076" s="40">
        <v>48.879165999999998</v>
      </c>
      <c r="G1076" s="41">
        <v>-123.319444</v>
      </c>
      <c r="H1076" s="34"/>
      <c r="I1076" s="34"/>
      <c r="J1076" s="80"/>
      <c r="K1076" s="81"/>
      <c r="L1076" s="55"/>
      <c r="M1076" s="86"/>
      <c r="N1076" s="55"/>
      <c r="O1076" s="55"/>
      <c r="P1076" s="54"/>
      <c r="Q1076" s="59"/>
      <c r="U1076" s="62" t="str">
        <f>IF(OR(ISBLANK(H1076),ISBLANK(J1076),ISBLANK(#REF!)), "",(H1076*J1076/#REF!))</f>
        <v/>
      </c>
      <c r="V1076" s="62" t="str">
        <f>IF(OR(ISBLANK(I1076),ISBLANK(K1076),ISBLANK(#REF!)), "", (I1076*K1076/#REF!))</f>
        <v/>
      </c>
      <c r="W1076" s="62" t="str">
        <f t="shared" si="32"/>
        <v/>
      </c>
      <c r="X1076" s="63" t="str">
        <f>IF(COUNT(#REF!,W1076)=2,#REF!-W1076, "")</f>
        <v/>
      </c>
      <c r="Z1076" s="36" t="str">
        <f t="shared" si="33"/>
        <v/>
      </c>
    </row>
    <row r="1077" spans="2:26" x14ac:dyDescent="0.25">
      <c r="B1077" s="38">
        <v>50719</v>
      </c>
      <c r="C1077" s="39" t="s">
        <v>978</v>
      </c>
      <c r="D1077" s="39" t="s">
        <v>1160</v>
      </c>
      <c r="E1077" s="39" t="s">
        <v>1160</v>
      </c>
      <c r="F1077" s="40">
        <v>52.108297741000001</v>
      </c>
      <c r="G1077" s="41">
        <v>-121.993912319</v>
      </c>
      <c r="H1077" s="34"/>
      <c r="I1077" s="34"/>
      <c r="J1077" s="80"/>
      <c r="K1077" s="81"/>
      <c r="L1077" s="55"/>
      <c r="M1077" s="86"/>
      <c r="N1077" s="55"/>
      <c r="O1077" s="55"/>
      <c r="P1077" s="54"/>
      <c r="Q1077" s="59"/>
      <c r="U1077" s="62" t="str">
        <f>IF(OR(ISBLANK(H1077),ISBLANK(J1077),ISBLANK(#REF!)), "",(H1077*J1077/#REF!))</f>
        <v/>
      </c>
      <c r="V1077" s="62" t="str">
        <f>IF(OR(ISBLANK(I1077),ISBLANK(K1077),ISBLANK(#REF!)), "", (I1077*K1077/#REF!))</f>
        <v/>
      </c>
      <c r="W1077" s="62" t="str">
        <f t="shared" si="32"/>
        <v/>
      </c>
      <c r="X1077" s="63" t="str">
        <f>IF(COUNT(#REF!,W1077)=2,#REF!-W1077, "")</f>
        <v/>
      </c>
      <c r="Z1077" s="36">
        <f t="shared" si="33"/>
        <v>0</v>
      </c>
    </row>
    <row r="1078" spans="2:26" x14ac:dyDescent="0.25">
      <c r="B1078" s="38">
        <v>8563</v>
      </c>
      <c r="C1078" s="39" t="s">
        <v>979</v>
      </c>
      <c r="D1078" s="39" t="s">
        <v>1161</v>
      </c>
      <c r="E1078" s="39" t="s">
        <v>1160</v>
      </c>
      <c r="F1078" s="40">
        <v>50.883301000000003</v>
      </c>
      <c r="G1078" s="41">
        <v>-126.81670099999999</v>
      </c>
      <c r="H1078" s="34"/>
      <c r="I1078" s="34"/>
      <c r="J1078" s="80"/>
      <c r="K1078" s="81"/>
      <c r="L1078" s="55"/>
      <c r="M1078" s="86"/>
      <c r="N1078" s="55"/>
      <c r="O1078" s="55"/>
      <c r="P1078" s="54"/>
      <c r="Q1078" s="59"/>
      <c r="U1078" s="62" t="str">
        <f>IF(OR(ISBLANK(H1078),ISBLANK(J1078),ISBLANK(#REF!)), "",(H1078*J1078/#REF!))</f>
        <v/>
      </c>
      <c r="V1078" s="62" t="str">
        <f>IF(OR(ISBLANK(I1078),ISBLANK(K1078),ISBLANK(#REF!)), "", (I1078*K1078/#REF!))</f>
        <v/>
      </c>
      <c r="W1078" s="62" t="str">
        <f t="shared" si="32"/>
        <v/>
      </c>
      <c r="X1078" s="63" t="str">
        <f>IF(COUNT(#REF!,W1078)=2,#REF!-W1078, "")</f>
        <v/>
      </c>
      <c r="Z1078" s="36" t="str">
        <f t="shared" si="33"/>
        <v/>
      </c>
    </row>
    <row r="1079" spans="2:26" x14ac:dyDescent="0.25">
      <c r="B1079" s="38">
        <v>50578</v>
      </c>
      <c r="C1079" s="39" t="s">
        <v>980</v>
      </c>
      <c r="D1079" s="39" t="s">
        <v>1160</v>
      </c>
      <c r="E1079" s="39" t="s">
        <v>1161</v>
      </c>
      <c r="F1079" s="40">
        <v>49.055516306999998</v>
      </c>
      <c r="G1079" s="41">
        <v>-122.195016475</v>
      </c>
      <c r="H1079" s="34"/>
      <c r="I1079" s="34"/>
      <c r="J1079" s="80"/>
      <c r="K1079" s="81"/>
      <c r="L1079" s="55"/>
      <c r="M1079" s="86"/>
      <c r="N1079" s="55"/>
      <c r="O1079" s="55"/>
      <c r="P1079" s="54"/>
      <c r="Q1079" s="59"/>
      <c r="U1079" s="62" t="str">
        <f>IF(OR(ISBLANK(H1079),ISBLANK(J1079),ISBLANK(#REF!)), "",(H1079*J1079/#REF!))</f>
        <v/>
      </c>
      <c r="V1079" s="62" t="str">
        <f>IF(OR(ISBLANK(I1079),ISBLANK(K1079),ISBLANK(#REF!)), "", (I1079*K1079/#REF!))</f>
        <v/>
      </c>
      <c r="W1079" s="62" t="str">
        <f t="shared" si="32"/>
        <v/>
      </c>
      <c r="X1079" s="63" t="str">
        <f>IF(COUNT(#REF!,W1079)=2,#REF!-W1079, "")</f>
        <v/>
      </c>
      <c r="Z1079" s="36">
        <f t="shared" si="33"/>
        <v>0</v>
      </c>
    </row>
    <row r="1080" spans="2:26" x14ac:dyDescent="0.25">
      <c r="B1080" s="38">
        <v>8130</v>
      </c>
      <c r="C1080" s="39" t="s">
        <v>981</v>
      </c>
      <c r="D1080" s="39" t="s">
        <v>1161</v>
      </c>
      <c r="E1080" s="39" t="s">
        <v>1161</v>
      </c>
      <c r="F1080" s="40">
        <v>49.605440000000002</v>
      </c>
      <c r="G1080" s="41">
        <v>-119.67258200000001</v>
      </c>
      <c r="H1080" s="34"/>
      <c r="I1080" s="34"/>
      <c r="J1080" s="80"/>
      <c r="K1080" s="81"/>
      <c r="L1080" s="55"/>
      <c r="M1080" s="86"/>
      <c r="N1080" s="55"/>
      <c r="O1080" s="55"/>
      <c r="P1080" s="54"/>
      <c r="Q1080" s="59"/>
      <c r="U1080" s="62" t="str">
        <f>IF(OR(ISBLANK(H1080),ISBLANK(J1080),ISBLANK(#REF!)), "",(H1080*J1080/#REF!))</f>
        <v/>
      </c>
      <c r="V1080" s="62" t="str">
        <f>IF(OR(ISBLANK(I1080),ISBLANK(K1080),ISBLANK(#REF!)), "", (I1080*K1080/#REF!))</f>
        <v/>
      </c>
      <c r="W1080" s="62" t="str">
        <f t="shared" si="32"/>
        <v/>
      </c>
      <c r="X1080" s="63" t="str">
        <f>IF(COUNT(#REF!,W1080)=2,#REF!-W1080, "")</f>
        <v/>
      </c>
      <c r="Z1080" s="36" t="str">
        <f t="shared" si="33"/>
        <v/>
      </c>
    </row>
    <row r="1081" spans="2:26" x14ac:dyDescent="0.25">
      <c r="B1081" s="38">
        <v>8404</v>
      </c>
      <c r="C1081" s="39" t="s">
        <v>982</v>
      </c>
      <c r="D1081" s="39" t="s">
        <v>1161</v>
      </c>
      <c r="E1081" s="39" t="s">
        <v>1160</v>
      </c>
      <c r="F1081" s="40">
        <v>50.152267000000002</v>
      </c>
      <c r="G1081" s="41">
        <v>-117.660714</v>
      </c>
      <c r="H1081" s="34"/>
      <c r="I1081" s="34"/>
      <c r="J1081" s="80"/>
      <c r="K1081" s="81"/>
      <c r="L1081" s="55"/>
      <c r="M1081" s="86"/>
      <c r="N1081" s="55"/>
      <c r="O1081" s="55"/>
      <c r="P1081" s="54"/>
      <c r="Q1081" s="59"/>
      <c r="U1081" s="62" t="str">
        <f>IF(OR(ISBLANK(H1081),ISBLANK(J1081),ISBLANK(#REF!)), "",(H1081*J1081/#REF!))</f>
        <v/>
      </c>
      <c r="V1081" s="62" t="str">
        <f>IF(OR(ISBLANK(I1081),ISBLANK(K1081),ISBLANK(#REF!)), "", (I1081*K1081/#REF!))</f>
        <v/>
      </c>
      <c r="W1081" s="62" t="str">
        <f t="shared" si="32"/>
        <v/>
      </c>
      <c r="X1081" s="63" t="str">
        <f>IF(COUNT(#REF!,W1081)=2,#REF!-W1081, "")</f>
        <v/>
      </c>
      <c r="Z1081" s="36" t="str">
        <f t="shared" si="33"/>
        <v/>
      </c>
    </row>
    <row r="1082" spans="2:26" x14ac:dyDescent="0.25">
      <c r="B1082" s="38">
        <v>8428</v>
      </c>
      <c r="C1082" s="39" t="s">
        <v>982</v>
      </c>
      <c r="D1082" s="39" t="s">
        <v>1161</v>
      </c>
      <c r="E1082" s="39" t="s">
        <v>1160</v>
      </c>
      <c r="F1082" s="40">
        <v>54.25</v>
      </c>
      <c r="G1082" s="41">
        <v>-122.63329899999999</v>
      </c>
      <c r="H1082" s="34"/>
      <c r="I1082" s="34"/>
      <c r="J1082" s="80"/>
      <c r="K1082" s="81"/>
      <c r="L1082" s="55"/>
      <c r="M1082" s="86"/>
      <c r="N1082" s="55"/>
      <c r="O1082" s="55"/>
      <c r="P1082" s="54"/>
      <c r="Q1082" s="59"/>
      <c r="U1082" s="62" t="str">
        <f>IF(OR(ISBLANK(H1082),ISBLANK(J1082),ISBLANK(#REF!)), "",(H1082*J1082/#REF!))</f>
        <v/>
      </c>
      <c r="V1082" s="62" t="str">
        <f>IF(OR(ISBLANK(I1082),ISBLANK(K1082),ISBLANK(#REF!)), "", (I1082*K1082/#REF!))</f>
        <v/>
      </c>
      <c r="W1082" s="62" t="str">
        <f t="shared" si="32"/>
        <v/>
      </c>
      <c r="X1082" s="63" t="str">
        <f>IF(COUNT(#REF!,W1082)=2,#REF!-W1082, "")</f>
        <v/>
      </c>
      <c r="Z1082" s="36" t="str">
        <f t="shared" si="33"/>
        <v/>
      </c>
    </row>
    <row r="1083" spans="2:26" x14ac:dyDescent="0.25">
      <c r="B1083" s="38">
        <v>8974</v>
      </c>
      <c r="C1083" s="39" t="s">
        <v>982</v>
      </c>
      <c r="D1083" s="39" t="s">
        <v>1161</v>
      </c>
      <c r="E1083" s="39" t="s">
        <v>1160</v>
      </c>
      <c r="F1083" s="40">
        <v>58.655394000000001</v>
      </c>
      <c r="G1083" s="41">
        <v>-124.637719</v>
      </c>
      <c r="H1083" s="34"/>
      <c r="I1083" s="34"/>
      <c r="J1083" s="80"/>
      <c r="K1083" s="81"/>
      <c r="L1083" s="55"/>
      <c r="M1083" s="86"/>
      <c r="N1083" s="55"/>
      <c r="O1083" s="55"/>
      <c r="P1083" s="54"/>
      <c r="Q1083" s="59"/>
      <c r="U1083" s="62" t="str">
        <f>IF(OR(ISBLANK(H1083),ISBLANK(J1083),ISBLANK(#REF!)), "",(H1083*J1083/#REF!))</f>
        <v/>
      </c>
      <c r="V1083" s="62" t="str">
        <f>IF(OR(ISBLANK(I1083),ISBLANK(K1083),ISBLANK(#REF!)), "", (I1083*K1083/#REF!))</f>
        <v/>
      </c>
      <c r="W1083" s="62" t="str">
        <f t="shared" si="32"/>
        <v/>
      </c>
      <c r="X1083" s="63" t="str">
        <f>IF(COUNT(#REF!,W1083)=2,#REF!-W1083, "")</f>
        <v/>
      </c>
      <c r="Z1083" s="36" t="str">
        <f t="shared" si="33"/>
        <v/>
      </c>
    </row>
    <row r="1084" spans="2:26" x14ac:dyDescent="0.25">
      <c r="B1084" s="38">
        <v>8377</v>
      </c>
      <c r="C1084" s="39" t="s">
        <v>983</v>
      </c>
      <c r="D1084" s="39" t="s">
        <v>1161</v>
      </c>
      <c r="E1084" s="39" t="s">
        <v>1161</v>
      </c>
      <c r="F1084" s="40">
        <v>50.878037999999997</v>
      </c>
      <c r="G1084" s="41">
        <v>-119.908131</v>
      </c>
      <c r="H1084" s="34"/>
      <c r="I1084" s="34"/>
      <c r="J1084" s="80"/>
      <c r="K1084" s="81"/>
      <c r="L1084" s="55"/>
      <c r="M1084" s="86"/>
      <c r="N1084" s="55"/>
      <c r="O1084" s="55"/>
      <c r="P1084" s="54"/>
      <c r="Q1084" s="59"/>
      <c r="U1084" s="62" t="str">
        <f>IF(OR(ISBLANK(H1084),ISBLANK(J1084),ISBLANK(#REF!)), "",(H1084*J1084/#REF!))</f>
        <v/>
      </c>
      <c r="V1084" s="62" t="str">
        <f>IF(OR(ISBLANK(I1084),ISBLANK(K1084),ISBLANK(#REF!)), "", (I1084*K1084/#REF!))</f>
        <v/>
      </c>
      <c r="W1084" s="62" t="str">
        <f t="shared" si="32"/>
        <v/>
      </c>
      <c r="X1084" s="63" t="str">
        <f>IF(COUNT(#REF!,W1084)=2,#REF!-W1084, "")</f>
        <v/>
      </c>
      <c r="Z1084" s="36" t="str">
        <f t="shared" si="33"/>
        <v/>
      </c>
    </row>
    <row r="1085" spans="2:26" x14ac:dyDescent="0.25">
      <c r="B1085" s="38">
        <v>7982</v>
      </c>
      <c r="C1085" s="39" t="s">
        <v>984</v>
      </c>
      <c r="D1085" s="39" t="s">
        <v>1161</v>
      </c>
      <c r="E1085" s="39" t="s">
        <v>1161</v>
      </c>
      <c r="F1085" s="40">
        <v>49.116700000000002</v>
      </c>
      <c r="G1085" s="41">
        <v>-117.71669900000001</v>
      </c>
      <c r="H1085" s="34"/>
      <c r="I1085" s="34"/>
      <c r="J1085" s="80"/>
      <c r="K1085" s="81"/>
      <c r="L1085" s="55"/>
      <c r="M1085" s="86"/>
      <c r="N1085" s="55"/>
      <c r="O1085" s="55"/>
      <c r="P1085" s="54"/>
      <c r="Q1085" s="59"/>
      <c r="U1085" s="62" t="str">
        <f>IF(OR(ISBLANK(H1085),ISBLANK(J1085),ISBLANK(#REF!)), "",(H1085*J1085/#REF!))</f>
        <v/>
      </c>
      <c r="V1085" s="62" t="str">
        <f>IF(OR(ISBLANK(I1085),ISBLANK(K1085),ISBLANK(#REF!)), "", (I1085*K1085/#REF!))</f>
        <v/>
      </c>
      <c r="W1085" s="62" t="str">
        <f t="shared" si="32"/>
        <v/>
      </c>
      <c r="X1085" s="63" t="str">
        <f>IF(COUNT(#REF!,W1085)=2,#REF!-W1085, "")</f>
        <v/>
      </c>
      <c r="Z1085" s="36" t="str">
        <f t="shared" si="33"/>
        <v/>
      </c>
    </row>
    <row r="1086" spans="2:26" x14ac:dyDescent="0.25">
      <c r="B1086" s="38">
        <v>8313</v>
      </c>
      <c r="C1086" s="39" t="s">
        <v>985</v>
      </c>
      <c r="D1086" s="39" t="s">
        <v>1161</v>
      </c>
      <c r="E1086" s="39" t="s">
        <v>1160</v>
      </c>
      <c r="F1086" s="40">
        <v>50.773243000000001</v>
      </c>
      <c r="G1086" s="41">
        <v>-119.269944</v>
      </c>
      <c r="H1086" s="34"/>
      <c r="I1086" s="34"/>
      <c r="J1086" s="80"/>
      <c r="K1086" s="81"/>
      <c r="L1086" s="55"/>
      <c r="M1086" s="86"/>
      <c r="N1086" s="55"/>
      <c r="O1086" s="55"/>
      <c r="P1086" s="54"/>
      <c r="Q1086" s="59"/>
      <c r="U1086" s="62" t="str">
        <f>IF(OR(ISBLANK(H1086),ISBLANK(J1086),ISBLANK(#REF!)), "",(H1086*J1086/#REF!))</f>
        <v/>
      </c>
      <c r="V1086" s="62" t="str">
        <f>IF(OR(ISBLANK(I1086),ISBLANK(K1086),ISBLANK(#REF!)), "", (I1086*K1086/#REF!))</f>
        <v/>
      </c>
      <c r="W1086" s="62" t="str">
        <f t="shared" si="32"/>
        <v/>
      </c>
      <c r="X1086" s="63" t="str">
        <f>IF(COUNT(#REF!,W1086)=2,#REF!-W1086, "")</f>
        <v/>
      </c>
      <c r="Z1086" s="36" t="str">
        <f t="shared" si="33"/>
        <v/>
      </c>
    </row>
    <row r="1087" spans="2:26" x14ac:dyDescent="0.25">
      <c r="B1087" s="38">
        <v>50617</v>
      </c>
      <c r="C1087" s="39" t="s">
        <v>986</v>
      </c>
      <c r="D1087" s="39" t="s">
        <v>1160</v>
      </c>
      <c r="E1087" s="39" t="s">
        <v>1160</v>
      </c>
      <c r="F1087" s="40">
        <v>54.655868834000003</v>
      </c>
      <c r="G1087" s="41">
        <v>-124.723572847</v>
      </c>
      <c r="H1087" s="34"/>
      <c r="I1087" s="34"/>
      <c r="J1087" s="80"/>
      <c r="K1087" s="81"/>
      <c r="L1087" s="55"/>
      <c r="M1087" s="86"/>
      <c r="N1087" s="55"/>
      <c r="O1087" s="55"/>
      <c r="P1087" s="54"/>
      <c r="Q1087" s="59"/>
      <c r="U1087" s="62" t="str">
        <f>IF(OR(ISBLANK(H1087),ISBLANK(J1087),ISBLANK(#REF!)), "",(H1087*J1087/#REF!))</f>
        <v/>
      </c>
      <c r="V1087" s="62" t="str">
        <f>IF(OR(ISBLANK(I1087),ISBLANK(K1087),ISBLANK(#REF!)), "", (I1087*K1087/#REF!))</f>
        <v/>
      </c>
      <c r="W1087" s="62" t="str">
        <f t="shared" si="32"/>
        <v/>
      </c>
      <c r="X1087" s="63" t="str">
        <f>IF(COUNT(#REF!,W1087)=2,#REF!-W1087, "")</f>
        <v/>
      </c>
      <c r="Z1087" s="36">
        <f t="shared" si="33"/>
        <v>0</v>
      </c>
    </row>
    <row r="1088" spans="2:26" x14ac:dyDescent="0.25">
      <c r="B1088" s="38">
        <v>8918</v>
      </c>
      <c r="C1088" s="39" t="s">
        <v>987</v>
      </c>
      <c r="D1088" s="39" t="s">
        <v>1161</v>
      </c>
      <c r="E1088" s="39" t="s">
        <v>1160</v>
      </c>
      <c r="F1088" s="40">
        <v>55.839742999999999</v>
      </c>
      <c r="G1088" s="41">
        <v>-120.763988</v>
      </c>
      <c r="H1088" s="34"/>
      <c r="I1088" s="34"/>
      <c r="J1088" s="80"/>
      <c r="K1088" s="81"/>
      <c r="L1088" s="55"/>
      <c r="M1088" s="86"/>
      <c r="N1088" s="55"/>
      <c r="O1088" s="55"/>
      <c r="P1088" s="54"/>
      <c r="Q1088" s="59"/>
      <c r="U1088" s="62" t="str">
        <f>IF(OR(ISBLANK(H1088),ISBLANK(J1088),ISBLANK(#REF!)), "",(H1088*J1088/#REF!))</f>
        <v/>
      </c>
      <c r="V1088" s="62" t="str">
        <f>IF(OR(ISBLANK(I1088),ISBLANK(K1088),ISBLANK(#REF!)), "", (I1088*K1088/#REF!))</f>
        <v/>
      </c>
      <c r="W1088" s="62" t="str">
        <f t="shared" si="32"/>
        <v/>
      </c>
      <c r="X1088" s="63" t="str">
        <f>IF(COUNT(#REF!,W1088)=2,#REF!-W1088, "")</f>
        <v/>
      </c>
      <c r="Z1088" s="36" t="str">
        <f t="shared" si="33"/>
        <v/>
      </c>
    </row>
    <row r="1089" spans="2:26" x14ac:dyDescent="0.25">
      <c r="B1089" s="38">
        <v>8042</v>
      </c>
      <c r="C1089" s="39" t="s">
        <v>988</v>
      </c>
      <c r="D1089" s="39" t="s">
        <v>1161</v>
      </c>
      <c r="E1089" s="39" t="s">
        <v>1161</v>
      </c>
      <c r="F1089" s="40">
        <v>49.27272</v>
      </c>
      <c r="G1089" s="41">
        <v>-121.238805</v>
      </c>
      <c r="H1089" s="34"/>
      <c r="I1089" s="34"/>
      <c r="J1089" s="80"/>
      <c r="K1089" s="81"/>
      <c r="L1089" s="55"/>
      <c r="M1089" s="86"/>
      <c r="N1089" s="55"/>
      <c r="O1089" s="55"/>
      <c r="P1089" s="54"/>
      <c r="Q1089" s="59"/>
      <c r="U1089" s="62" t="str">
        <f>IF(OR(ISBLANK(H1089),ISBLANK(J1089),ISBLANK(#REF!)), "",(H1089*J1089/#REF!))</f>
        <v/>
      </c>
      <c r="V1089" s="62" t="str">
        <f>IF(OR(ISBLANK(I1089),ISBLANK(K1089),ISBLANK(#REF!)), "", (I1089*K1089/#REF!))</f>
        <v/>
      </c>
      <c r="W1089" s="62" t="str">
        <f t="shared" si="32"/>
        <v/>
      </c>
      <c r="X1089" s="63" t="str">
        <f>IF(COUNT(#REF!,W1089)=2,#REF!-W1089, "")</f>
        <v/>
      </c>
      <c r="Z1089" s="36" t="str">
        <f t="shared" si="33"/>
        <v/>
      </c>
    </row>
    <row r="1090" spans="2:26" x14ac:dyDescent="0.25">
      <c r="B1090" s="38">
        <v>8770</v>
      </c>
      <c r="C1090" s="39" t="s">
        <v>989</v>
      </c>
      <c r="D1090" s="39" t="s">
        <v>1161</v>
      </c>
      <c r="E1090" s="39" t="s">
        <v>1160</v>
      </c>
      <c r="F1090" s="40">
        <v>50.230598999999998</v>
      </c>
      <c r="G1090" s="41">
        <v>-125.10893799999999</v>
      </c>
      <c r="H1090" s="34"/>
      <c r="I1090" s="34"/>
      <c r="J1090" s="80"/>
      <c r="K1090" s="81"/>
      <c r="L1090" s="55"/>
      <c r="M1090" s="86"/>
      <c r="N1090" s="55"/>
      <c r="O1090" s="55"/>
      <c r="P1090" s="54"/>
      <c r="Q1090" s="59"/>
      <c r="U1090" s="62" t="str">
        <f>IF(OR(ISBLANK(H1090),ISBLANK(J1090),ISBLANK(#REF!)), "",(H1090*J1090/#REF!))</f>
        <v/>
      </c>
      <c r="V1090" s="62" t="str">
        <f>IF(OR(ISBLANK(I1090),ISBLANK(K1090),ISBLANK(#REF!)), "", (I1090*K1090/#REF!))</f>
        <v/>
      </c>
      <c r="W1090" s="62" t="str">
        <f t="shared" si="32"/>
        <v/>
      </c>
      <c r="X1090" s="63" t="str">
        <f>IF(COUNT(#REF!,W1090)=2,#REF!-W1090, "")</f>
        <v/>
      </c>
      <c r="Z1090" s="36" t="str">
        <f t="shared" si="33"/>
        <v/>
      </c>
    </row>
    <row r="1091" spans="2:26" x14ac:dyDescent="0.25">
      <c r="B1091" s="38">
        <v>8116</v>
      </c>
      <c r="C1091" s="39" t="s">
        <v>990</v>
      </c>
      <c r="D1091" s="39" t="s">
        <v>1161</v>
      </c>
      <c r="E1091" s="39" t="s">
        <v>1161</v>
      </c>
      <c r="F1091" s="40">
        <v>49.174478999999998</v>
      </c>
      <c r="G1091" s="41">
        <v>-122.827771</v>
      </c>
      <c r="H1091" s="34"/>
      <c r="I1091" s="34"/>
      <c r="J1091" s="80"/>
      <c r="K1091" s="81"/>
      <c r="L1091" s="55"/>
      <c r="M1091" s="86"/>
      <c r="N1091" s="55"/>
      <c r="O1091" s="55"/>
      <c r="P1091" s="54"/>
      <c r="Q1091" s="59"/>
      <c r="U1091" s="62" t="str">
        <f>IF(OR(ISBLANK(H1091),ISBLANK(J1091),ISBLANK(#REF!)), "",(H1091*J1091/#REF!))</f>
        <v/>
      </c>
      <c r="V1091" s="62" t="str">
        <f>IF(OR(ISBLANK(I1091),ISBLANK(K1091),ISBLANK(#REF!)), "", (I1091*K1091/#REF!))</f>
        <v/>
      </c>
      <c r="W1091" s="62" t="str">
        <f t="shared" si="32"/>
        <v/>
      </c>
      <c r="X1091" s="63" t="str">
        <f>IF(COUNT(#REF!,W1091)=2,#REF!-W1091, "")</f>
        <v/>
      </c>
      <c r="Z1091" s="36" t="str">
        <f t="shared" si="33"/>
        <v/>
      </c>
    </row>
    <row r="1092" spans="2:26" x14ac:dyDescent="0.25">
      <c r="B1092" s="38">
        <v>8663</v>
      </c>
      <c r="C1092" s="39" t="s">
        <v>991</v>
      </c>
      <c r="D1092" s="39" t="s">
        <v>1161</v>
      </c>
      <c r="E1092" s="39" t="s">
        <v>1161</v>
      </c>
      <c r="F1092" s="40">
        <v>48.682665999999998</v>
      </c>
      <c r="G1092" s="41">
        <v>-123.41313</v>
      </c>
      <c r="H1092" s="34"/>
      <c r="I1092" s="34"/>
      <c r="J1092" s="80"/>
      <c r="K1092" s="81"/>
      <c r="L1092" s="55"/>
      <c r="M1092" s="86"/>
      <c r="N1092" s="55"/>
      <c r="O1092" s="55"/>
      <c r="P1092" s="54"/>
      <c r="Q1092" s="59"/>
      <c r="U1092" s="62" t="str">
        <f>IF(OR(ISBLANK(H1092),ISBLANK(J1092),ISBLANK(#REF!)), "",(H1092*J1092/#REF!))</f>
        <v/>
      </c>
      <c r="V1092" s="62" t="str">
        <f>IF(OR(ISBLANK(I1092),ISBLANK(K1092),ISBLANK(#REF!)), "", (I1092*K1092/#REF!))</f>
        <v/>
      </c>
      <c r="W1092" s="62" t="str">
        <f t="shared" si="32"/>
        <v/>
      </c>
      <c r="X1092" s="63" t="str">
        <f>IF(COUNT(#REF!,W1092)=2,#REF!-W1092, "")</f>
        <v/>
      </c>
      <c r="Z1092" s="36" t="str">
        <f t="shared" si="33"/>
        <v/>
      </c>
    </row>
    <row r="1093" spans="2:26" x14ac:dyDescent="0.25">
      <c r="B1093" s="38">
        <v>100129</v>
      </c>
      <c r="C1093" s="39" t="s">
        <v>992</v>
      </c>
      <c r="D1093" s="39" t="s">
        <v>1161</v>
      </c>
      <c r="E1093" s="39" t="s">
        <v>1160</v>
      </c>
      <c r="F1093" s="40">
        <v>49.173527329999999</v>
      </c>
      <c r="G1093" s="41">
        <v>-115.24347351</v>
      </c>
      <c r="H1093" s="34"/>
      <c r="I1093" s="34"/>
      <c r="J1093" s="80"/>
      <c r="K1093" s="81"/>
      <c r="L1093" s="55"/>
      <c r="M1093" s="86"/>
      <c r="N1093" s="55"/>
      <c r="O1093" s="55"/>
      <c r="P1093" s="54"/>
      <c r="Q1093" s="59"/>
      <c r="U1093" s="62" t="str">
        <f>IF(OR(ISBLANK(H1093),ISBLANK(J1093),ISBLANK(#REF!)), "",(H1093*J1093/#REF!))</f>
        <v/>
      </c>
      <c r="V1093" s="62" t="str">
        <f>IF(OR(ISBLANK(I1093),ISBLANK(K1093),ISBLANK(#REF!)), "", (I1093*K1093/#REF!))</f>
        <v/>
      </c>
      <c r="W1093" s="62" t="str">
        <f t="shared" si="32"/>
        <v/>
      </c>
      <c r="X1093" s="63" t="str">
        <f>IF(COUNT(#REF!,W1093)=2,#REF!-W1093, "")</f>
        <v/>
      </c>
      <c r="Z1093" s="36" t="str">
        <f t="shared" si="33"/>
        <v/>
      </c>
    </row>
    <row r="1094" spans="2:26" x14ac:dyDescent="0.25">
      <c r="B1094" s="38">
        <v>9045</v>
      </c>
      <c r="C1094" s="39" t="s">
        <v>993</v>
      </c>
      <c r="D1094" s="39" t="s">
        <v>1161</v>
      </c>
      <c r="E1094" s="39" t="s">
        <v>1160</v>
      </c>
      <c r="F1094" s="40">
        <v>49.783301000000002</v>
      </c>
      <c r="G1094" s="41">
        <v>-115.7833</v>
      </c>
      <c r="H1094" s="34"/>
      <c r="I1094" s="34"/>
      <c r="J1094" s="80"/>
      <c r="K1094" s="81"/>
      <c r="L1094" s="55"/>
      <c r="M1094" s="86"/>
      <c r="N1094" s="55"/>
      <c r="O1094" s="55"/>
      <c r="P1094" s="54"/>
      <c r="Q1094" s="59"/>
      <c r="U1094" s="62" t="str">
        <f>IF(OR(ISBLANK(H1094),ISBLANK(J1094),ISBLANK(#REF!)), "",(H1094*J1094/#REF!))</f>
        <v/>
      </c>
      <c r="V1094" s="62" t="str">
        <f>IF(OR(ISBLANK(I1094),ISBLANK(K1094),ISBLANK(#REF!)), "", (I1094*K1094/#REF!))</f>
        <v/>
      </c>
      <c r="W1094" s="62" t="str">
        <f t="shared" si="32"/>
        <v/>
      </c>
      <c r="X1094" s="63" t="str">
        <f>IF(COUNT(#REF!,W1094)=2,#REF!-W1094, "")</f>
        <v/>
      </c>
      <c r="Z1094" s="36" t="str">
        <f t="shared" si="33"/>
        <v/>
      </c>
    </row>
    <row r="1095" spans="2:26" x14ac:dyDescent="0.25">
      <c r="B1095" s="38">
        <v>8808</v>
      </c>
      <c r="C1095" s="39" t="s">
        <v>994</v>
      </c>
      <c r="D1095" s="39" t="s">
        <v>1160</v>
      </c>
      <c r="E1095" s="39" t="s">
        <v>1160</v>
      </c>
      <c r="F1095" s="40">
        <v>54.654817999999999</v>
      </c>
      <c r="G1095" s="41">
        <v>-124.757885</v>
      </c>
      <c r="H1095" s="34"/>
      <c r="I1095" s="34"/>
      <c r="J1095" s="80"/>
      <c r="K1095" s="81"/>
      <c r="L1095" s="55"/>
      <c r="M1095" s="86"/>
      <c r="N1095" s="55"/>
      <c r="O1095" s="55"/>
      <c r="P1095" s="54"/>
      <c r="Q1095" s="59"/>
      <c r="U1095" s="62" t="str">
        <f>IF(OR(ISBLANK(H1095),ISBLANK(J1095),ISBLANK(#REF!)), "",(H1095*J1095/#REF!))</f>
        <v/>
      </c>
      <c r="V1095" s="62" t="str">
        <f>IF(OR(ISBLANK(I1095),ISBLANK(K1095),ISBLANK(#REF!)), "", (I1095*K1095/#REF!))</f>
        <v/>
      </c>
      <c r="W1095" s="62" t="str">
        <f t="shared" si="32"/>
        <v/>
      </c>
      <c r="X1095" s="63" t="str">
        <f>IF(COUNT(#REF!,W1095)=2,#REF!-W1095, "")</f>
        <v/>
      </c>
      <c r="Z1095" s="36">
        <f t="shared" si="33"/>
        <v>0</v>
      </c>
    </row>
    <row r="1096" spans="2:26" x14ac:dyDescent="0.25">
      <c r="B1096" s="38">
        <v>7979</v>
      </c>
      <c r="C1096" s="39" t="s">
        <v>995</v>
      </c>
      <c r="D1096" s="39" t="s">
        <v>1161</v>
      </c>
      <c r="E1096" s="39" t="s">
        <v>1161</v>
      </c>
      <c r="F1096" s="40">
        <v>49.493386999999998</v>
      </c>
      <c r="G1096" s="41">
        <v>-117.398939</v>
      </c>
      <c r="H1096" s="34"/>
      <c r="I1096" s="34"/>
      <c r="J1096" s="80"/>
      <c r="K1096" s="81"/>
      <c r="L1096" s="55"/>
      <c r="M1096" s="86"/>
      <c r="N1096" s="55"/>
      <c r="O1096" s="55"/>
      <c r="P1096" s="54"/>
      <c r="Q1096" s="59"/>
      <c r="U1096" s="62" t="str">
        <f>IF(OR(ISBLANK(H1096),ISBLANK(J1096),ISBLANK(#REF!)), "",(H1096*J1096/#REF!))</f>
        <v/>
      </c>
      <c r="V1096" s="62" t="str">
        <f>IF(OR(ISBLANK(I1096),ISBLANK(K1096),ISBLANK(#REF!)), "", (I1096*K1096/#REF!))</f>
        <v/>
      </c>
      <c r="W1096" s="62" t="str">
        <f t="shared" si="32"/>
        <v/>
      </c>
      <c r="X1096" s="63" t="str">
        <f>IF(COUNT(#REF!,W1096)=2,#REF!-W1096, "")</f>
        <v/>
      </c>
      <c r="Z1096" s="36" t="str">
        <f t="shared" si="33"/>
        <v/>
      </c>
    </row>
    <row r="1097" spans="2:26" x14ac:dyDescent="0.25">
      <c r="B1097" s="38">
        <v>8984</v>
      </c>
      <c r="C1097" s="39" t="s">
        <v>996</v>
      </c>
      <c r="D1097" s="39" t="s">
        <v>1161</v>
      </c>
      <c r="E1097" s="39" t="s">
        <v>1160</v>
      </c>
      <c r="F1097" s="40">
        <v>58.472425999999999</v>
      </c>
      <c r="G1097" s="41">
        <v>-130.01549800000001</v>
      </c>
      <c r="H1097" s="34"/>
      <c r="I1097" s="34"/>
      <c r="J1097" s="80"/>
      <c r="K1097" s="81"/>
      <c r="L1097" s="55"/>
      <c r="M1097" s="86"/>
      <c r="N1097" s="55"/>
      <c r="O1097" s="55"/>
      <c r="P1097" s="54"/>
      <c r="Q1097" s="59"/>
      <c r="U1097" s="62" t="str">
        <f>IF(OR(ISBLANK(H1097),ISBLANK(J1097),ISBLANK(#REF!)), "",(H1097*J1097/#REF!))</f>
        <v/>
      </c>
      <c r="V1097" s="62" t="str">
        <f>IF(OR(ISBLANK(I1097),ISBLANK(K1097),ISBLANK(#REF!)), "", (I1097*K1097/#REF!))</f>
        <v/>
      </c>
      <c r="W1097" s="62" t="str">
        <f t="shared" si="32"/>
        <v/>
      </c>
      <c r="X1097" s="63" t="str">
        <f>IF(COUNT(#REF!,W1097)=2,#REF!-W1097, "")</f>
        <v/>
      </c>
      <c r="Z1097" s="36" t="str">
        <f t="shared" si="33"/>
        <v/>
      </c>
    </row>
    <row r="1098" spans="2:26" x14ac:dyDescent="0.25">
      <c r="B1098" s="38">
        <v>8577</v>
      </c>
      <c r="C1098" s="39" t="s">
        <v>997</v>
      </c>
      <c r="D1098" s="39" t="s">
        <v>1161</v>
      </c>
      <c r="E1098" s="39" t="s">
        <v>1160</v>
      </c>
      <c r="F1098" s="40">
        <v>49.930295000000001</v>
      </c>
      <c r="G1098" s="41">
        <v>-126.654712</v>
      </c>
      <c r="H1098" s="34"/>
      <c r="I1098" s="34"/>
      <c r="J1098" s="80"/>
      <c r="K1098" s="81"/>
      <c r="L1098" s="55"/>
      <c r="M1098" s="86"/>
      <c r="N1098" s="55"/>
      <c r="O1098" s="55"/>
      <c r="P1098" s="54"/>
      <c r="Q1098" s="59"/>
      <c r="U1098" s="62" t="str">
        <f>IF(OR(ISBLANK(H1098),ISBLANK(J1098),ISBLANK(#REF!)), "",(H1098*J1098/#REF!))</f>
        <v/>
      </c>
      <c r="V1098" s="62" t="str">
        <f>IF(OR(ISBLANK(I1098),ISBLANK(K1098),ISBLANK(#REF!)), "", (I1098*K1098/#REF!))</f>
        <v/>
      </c>
      <c r="W1098" s="62" t="str">
        <f t="shared" si="32"/>
        <v/>
      </c>
      <c r="X1098" s="63" t="str">
        <f>IF(COUNT(#REF!,W1098)=2,#REF!-W1098, "")</f>
        <v/>
      </c>
      <c r="Z1098" s="36" t="str">
        <f t="shared" si="33"/>
        <v/>
      </c>
    </row>
    <row r="1099" spans="2:26" x14ac:dyDescent="0.25">
      <c r="B1099" s="38">
        <v>50608</v>
      </c>
      <c r="C1099" s="39" t="s">
        <v>998</v>
      </c>
      <c r="D1099" s="39" t="s">
        <v>1160</v>
      </c>
      <c r="E1099" s="39" t="s">
        <v>1160</v>
      </c>
      <c r="F1099" s="40">
        <v>55.482356000000003</v>
      </c>
      <c r="G1099" s="41">
        <v>-125.975336</v>
      </c>
      <c r="H1099" s="34"/>
      <c r="I1099" s="34"/>
      <c r="J1099" s="80"/>
      <c r="K1099" s="81"/>
      <c r="L1099" s="55"/>
      <c r="M1099" s="86"/>
      <c r="N1099" s="55"/>
      <c r="O1099" s="55"/>
      <c r="P1099" s="54"/>
      <c r="Q1099" s="59"/>
      <c r="U1099" s="62" t="str">
        <f>IF(OR(ISBLANK(H1099),ISBLANK(J1099),ISBLANK(#REF!)), "",(H1099*J1099/#REF!))</f>
        <v/>
      </c>
      <c r="V1099" s="62" t="str">
        <f>IF(OR(ISBLANK(I1099),ISBLANK(K1099),ISBLANK(#REF!)), "", (I1099*K1099/#REF!))</f>
        <v/>
      </c>
      <c r="W1099" s="62" t="str">
        <f t="shared" si="32"/>
        <v/>
      </c>
      <c r="X1099" s="63" t="str">
        <f>IF(COUNT(#REF!,W1099)=2,#REF!-W1099, "")</f>
        <v/>
      </c>
      <c r="Z1099" s="36">
        <f t="shared" si="33"/>
        <v>0</v>
      </c>
    </row>
    <row r="1100" spans="2:26" x14ac:dyDescent="0.25">
      <c r="B1100" s="38">
        <v>50501</v>
      </c>
      <c r="C1100" s="39" t="s">
        <v>999</v>
      </c>
      <c r="D1100" s="39" t="s">
        <v>1160</v>
      </c>
      <c r="E1100" s="39" t="s">
        <v>1160</v>
      </c>
      <c r="F1100" s="40">
        <v>59.505817395000001</v>
      </c>
      <c r="G1100" s="41">
        <v>-133.65868905900001</v>
      </c>
      <c r="H1100" s="34"/>
      <c r="I1100" s="34"/>
      <c r="J1100" s="80"/>
      <c r="K1100" s="81"/>
      <c r="L1100" s="55"/>
      <c r="M1100" s="86"/>
      <c r="N1100" s="55"/>
      <c r="O1100" s="55"/>
      <c r="P1100" s="54"/>
      <c r="Q1100" s="59"/>
      <c r="U1100" s="62" t="str">
        <f>IF(OR(ISBLANK(H1100),ISBLANK(J1100),ISBLANK(#REF!)), "",(H1100*J1100/#REF!))</f>
        <v/>
      </c>
      <c r="V1100" s="62" t="str">
        <f>IF(OR(ISBLANK(I1100),ISBLANK(K1100),ISBLANK(#REF!)), "", (I1100*K1100/#REF!))</f>
        <v/>
      </c>
      <c r="W1100" s="62" t="str">
        <f t="shared" si="32"/>
        <v/>
      </c>
      <c r="X1100" s="63" t="str">
        <f>IF(COUNT(#REF!,W1100)=2,#REF!-W1100, "")</f>
        <v/>
      </c>
      <c r="Z1100" s="36">
        <f t="shared" si="33"/>
        <v>0</v>
      </c>
    </row>
    <row r="1101" spans="2:26" x14ac:dyDescent="0.25">
      <c r="B1101" s="38">
        <v>8818</v>
      </c>
      <c r="C1101" s="39" t="s">
        <v>1000</v>
      </c>
      <c r="D1101" s="39" t="s">
        <v>1161</v>
      </c>
      <c r="E1101" s="39" t="s">
        <v>1160</v>
      </c>
      <c r="F1101" s="40">
        <v>53.883301000000003</v>
      </c>
      <c r="G1101" s="41">
        <v>-125.86669999999999</v>
      </c>
      <c r="H1101" s="34"/>
      <c r="I1101" s="34"/>
      <c r="J1101" s="80"/>
      <c r="K1101" s="81"/>
      <c r="L1101" s="55"/>
      <c r="M1101" s="86"/>
      <c r="N1101" s="55"/>
      <c r="O1101" s="55"/>
      <c r="P1101" s="54"/>
      <c r="Q1101" s="59"/>
      <c r="U1101" s="62" t="str">
        <f>IF(OR(ISBLANK(H1101),ISBLANK(J1101),ISBLANK(#REF!)), "",(H1101*J1101/#REF!))</f>
        <v/>
      </c>
      <c r="V1101" s="62" t="str">
        <f>IF(OR(ISBLANK(I1101),ISBLANK(K1101),ISBLANK(#REF!)), "", (I1101*K1101/#REF!))</f>
        <v/>
      </c>
      <c r="W1101" s="62" t="str">
        <f t="shared" si="32"/>
        <v/>
      </c>
      <c r="X1101" s="63" t="str">
        <f>IF(COUNT(#REF!,W1101)=2,#REF!-W1101, "")</f>
        <v/>
      </c>
      <c r="Z1101" s="36" t="str">
        <f t="shared" si="33"/>
        <v/>
      </c>
    </row>
    <row r="1102" spans="2:26" x14ac:dyDescent="0.25">
      <c r="B1102" s="38">
        <v>8314</v>
      </c>
      <c r="C1102" s="39" t="s">
        <v>1001</v>
      </c>
      <c r="D1102" s="39" t="s">
        <v>1160</v>
      </c>
      <c r="E1102" s="39" t="s">
        <v>1160</v>
      </c>
      <c r="F1102" s="40">
        <v>50.783988000000001</v>
      </c>
      <c r="G1102" s="41">
        <v>-119.330606</v>
      </c>
      <c r="H1102" s="34"/>
      <c r="I1102" s="34"/>
      <c r="J1102" s="80"/>
      <c r="K1102" s="81"/>
      <c r="L1102" s="55"/>
      <c r="M1102" s="86"/>
      <c r="N1102" s="55"/>
      <c r="O1102" s="55"/>
      <c r="P1102" s="54"/>
      <c r="Q1102" s="59"/>
      <c r="U1102" s="62" t="str">
        <f>IF(OR(ISBLANK(H1102),ISBLANK(J1102),ISBLANK(#REF!)), "",(H1102*J1102/#REF!))</f>
        <v/>
      </c>
      <c r="V1102" s="62" t="str">
        <f>IF(OR(ISBLANK(I1102),ISBLANK(K1102),ISBLANK(#REF!)), "", (I1102*K1102/#REF!))</f>
        <v/>
      </c>
      <c r="W1102" s="62" t="str">
        <f t="shared" si="32"/>
        <v/>
      </c>
      <c r="X1102" s="63" t="str">
        <f>IF(COUNT(#REF!,W1102)=2,#REF!-W1102, "")</f>
        <v/>
      </c>
      <c r="Z1102" s="36">
        <f t="shared" si="33"/>
        <v>0</v>
      </c>
    </row>
    <row r="1103" spans="2:26" x14ac:dyDescent="0.25">
      <c r="B1103" s="38">
        <v>8823</v>
      </c>
      <c r="C1103" s="39" t="s">
        <v>1002</v>
      </c>
      <c r="D1103" s="39" t="s">
        <v>1161</v>
      </c>
      <c r="E1103" s="39" t="s">
        <v>1160</v>
      </c>
      <c r="F1103" s="40">
        <v>53.983299000000002</v>
      </c>
      <c r="G1103" s="41">
        <v>-125.983299</v>
      </c>
      <c r="H1103" s="34"/>
      <c r="I1103" s="34"/>
      <c r="J1103" s="80"/>
      <c r="K1103" s="81"/>
      <c r="L1103" s="55"/>
      <c r="M1103" s="86"/>
      <c r="N1103" s="55"/>
      <c r="O1103" s="55"/>
      <c r="P1103" s="54"/>
      <c r="Q1103" s="59"/>
      <c r="U1103" s="62" t="str">
        <f>IF(OR(ISBLANK(H1103),ISBLANK(J1103),ISBLANK(#REF!)), "",(H1103*J1103/#REF!))</f>
        <v/>
      </c>
      <c r="V1103" s="62" t="str">
        <f>IF(OR(ISBLANK(I1103),ISBLANK(K1103),ISBLANK(#REF!)), "", (I1103*K1103/#REF!))</f>
        <v/>
      </c>
      <c r="W1103" s="62" t="str">
        <f t="shared" si="32"/>
        <v/>
      </c>
      <c r="X1103" s="63" t="str">
        <f>IF(COUNT(#REF!,W1103)=2,#REF!-W1103, "")</f>
        <v/>
      </c>
      <c r="Z1103" s="36" t="str">
        <f t="shared" si="33"/>
        <v/>
      </c>
    </row>
    <row r="1104" spans="2:26" x14ac:dyDescent="0.25">
      <c r="B1104" s="38">
        <v>8515</v>
      </c>
      <c r="C1104" s="39" t="s">
        <v>1003</v>
      </c>
      <c r="D1104" s="39" t="s">
        <v>1161</v>
      </c>
      <c r="E1104" s="39" t="s">
        <v>1160</v>
      </c>
      <c r="F1104" s="40">
        <v>51.900001000000003</v>
      </c>
      <c r="G1104" s="41">
        <v>-124.6</v>
      </c>
      <c r="H1104" s="34"/>
      <c r="I1104" s="34"/>
      <c r="J1104" s="80"/>
      <c r="K1104" s="81"/>
      <c r="L1104" s="55"/>
      <c r="M1104" s="86"/>
      <c r="N1104" s="55"/>
      <c r="O1104" s="55"/>
      <c r="P1104" s="54"/>
      <c r="Q1104" s="59"/>
      <c r="U1104" s="62" t="str">
        <f>IF(OR(ISBLANK(H1104),ISBLANK(J1104),ISBLANK(#REF!)), "",(H1104*J1104/#REF!))</f>
        <v/>
      </c>
      <c r="V1104" s="62" t="str">
        <f>IF(OR(ISBLANK(I1104),ISBLANK(K1104),ISBLANK(#REF!)), "", (I1104*K1104/#REF!))</f>
        <v/>
      </c>
      <c r="W1104" s="62" t="str">
        <f t="shared" si="32"/>
        <v/>
      </c>
      <c r="X1104" s="63" t="str">
        <f>IF(COUNT(#REF!,W1104)=2,#REF!-W1104, "")</f>
        <v/>
      </c>
      <c r="Z1104" s="36" t="str">
        <f t="shared" si="33"/>
        <v/>
      </c>
    </row>
    <row r="1105" spans="2:26" x14ac:dyDescent="0.25">
      <c r="B1105" s="38">
        <v>8772</v>
      </c>
      <c r="C1105" s="39" t="s">
        <v>1004</v>
      </c>
      <c r="D1105" s="39" t="s">
        <v>1161</v>
      </c>
      <c r="E1105" s="39" t="s">
        <v>1160</v>
      </c>
      <c r="F1105" s="40">
        <v>51.716700000000003</v>
      </c>
      <c r="G1105" s="41">
        <v>-124.43329900000001</v>
      </c>
      <c r="H1105" s="34"/>
      <c r="I1105" s="34"/>
      <c r="J1105" s="80"/>
      <c r="K1105" s="81"/>
      <c r="L1105" s="55"/>
      <c r="M1105" s="86"/>
      <c r="N1105" s="55"/>
      <c r="O1105" s="55"/>
      <c r="P1105" s="54"/>
      <c r="Q1105" s="59"/>
      <c r="U1105" s="62" t="str">
        <f>IF(OR(ISBLANK(H1105),ISBLANK(J1105),ISBLANK(#REF!)), "",(H1105*J1105/#REF!))</f>
        <v/>
      </c>
      <c r="V1105" s="62" t="str">
        <f>IF(OR(ISBLANK(I1105),ISBLANK(K1105),ISBLANK(#REF!)), "", (I1105*K1105/#REF!))</f>
        <v/>
      </c>
      <c r="W1105" s="62" t="str">
        <f t="shared" si="32"/>
        <v/>
      </c>
      <c r="X1105" s="63" t="str">
        <f>IF(COUNT(#REF!,W1105)=2,#REF!-W1105, "")</f>
        <v/>
      </c>
      <c r="Z1105" s="36" t="str">
        <f t="shared" si="33"/>
        <v/>
      </c>
    </row>
    <row r="1106" spans="2:26" x14ac:dyDescent="0.25">
      <c r="B1106" s="38">
        <v>8990</v>
      </c>
      <c r="C1106" s="39" t="s">
        <v>1005</v>
      </c>
      <c r="D1106" s="39" t="s">
        <v>1161</v>
      </c>
      <c r="E1106" s="39" t="s">
        <v>1160</v>
      </c>
      <c r="F1106" s="40">
        <v>57.716348000000004</v>
      </c>
      <c r="G1106" s="41">
        <v>-129.98735099999999</v>
      </c>
      <c r="H1106" s="34"/>
      <c r="I1106" s="34"/>
      <c r="J1106" s="80"/>
      <c r="K1106" s="81"/>
      <c r="L1106" s="55"/>
      <c r="M1106" s="86"/>
      <c r="N1106" s="55"/>
      <c r="O1106" s="55"/>
      <c r="P1106" s="54"/>
      <c r="Q1106" s="59"/>
      <c r="U1106" s="62" t="str">
        <f>IF(OR(ISBLANK(H1106),ISBLANK(J1106),ISBLANK(#REF!)), "",(H1106*J1106/#REF!))</f>
        <v/>
      </c>
      <c r="V1106" s="62" t="str">
        <f>IF(OR(ISBLANK(I1106),ISBLANK(K1106),ISBLANK(#REF!)), "", (I1106*K1106/#REF!))</f>
        <v/>
      </c>
      <c r="W1106" s="62" t="str">
        <f t="shared" si="32"/>
        <v/>
      </c>
      <c r="X1106" s="63" t="str">
        <f>IF(COUNT(#REF!,W1106)=2,#REF!-W1106, "")</f>
        <v/>
      </c>
      <c r="Z1106" s="36" t="str">
        <f t="shared" si="33"/>
        <v/>
      </c>
    </row>
    <row r="1107" spans="2:26" x14ac:dyDescent="0.25">
      <c r="B1107" s="38">
        <v>8478</v>
      </c>
      <c r="C1107" s="39" t="s">
        <v>1006</v>
      </c>
      <c r="D1107" s="39" t="s">
        <v>1161</v>
      </c>
      <c r="E1107" s="39" t="s">
        <v>1160</v>
      </c>
      <c r="F1107" s="40">
        <v>51.705674000000002</v>
      </c>
      <c r="G1107" s="41">
        <v>-121.385414</v>
      </c>
      <c r="H1107" s="34"/>
      <c r="I1107" s="34"/>
      <c r="J1107" s="80"/>
      <c r="K1107" s="81"/>
      <c r="L1107" s="55"/>
      <c r="M1107" s="86"/>
      <c r="N1107" s="55"/>
      <c r="O1107" s="55"/>
      <c r="P1107" s="54"/>
      <c r="Q1107" s="59"/>
      <c r="U1107" s="62" t="str">
        <f>IF(OR(ISBLANK(H1107),ISBLANK(J1107),ISBLANK(#REF!)), "",(H1107*J1107/#REF!))</f>
        <v/>
      </c>
      <c r="V1107" s="62" t="str">
        <f>IF(OR(ISBLANK(I1107),ISBLANK(K1107),ISBLANK(#REF!)), "", (I1107*K1107/#REF!))</f>
        <v/>
      </c>
      <c r="W1107" s="62" t="str">
        <f t="shared" si="32"/>
        <v/>
      </c>
      <c r="X1107" s="63" t="str">
        <f>IF(COUNT(#REF!,W1107)=2,#REF!-W1107, "")</f>
        <v/>
      </c>
      <c r="Z1107" s="36" t="str">
        <f t="shared" si="33"/>
        <v/>
      </c>
    </row>
    <row r="1108" spans="2:26" x14ac:dyDescent="0.25">
      <c r="B1108" s="38">
        <v>8936</v>
      </c>
      <c r="C1108" s="39" t="s">
        <v>1007</v>
      </c>
      <c r="D1108" s="39" t="s">
        <v>1161</v>
      </c>
      <c r="E1108" s="39" t="s">
        <v>1161</v>
      </c>
      <c r="F1108" s="40">
        <v>56.154367999999998</v>
      </c>
      <c r="G1108" s="41">
        <v>-120.67986399999999</v>
      </c>
      <c r="H1108" s="34"/>
      <c r="I1108" s="34"/>
      <c r="J1108" s="80"/>
      <c r="K1108" s="81"/>
      <c r="L1108" s="55"/>
      <c r="M1108" s="86"/>
      <c r="N1108" s="55"/>
      <c r="O1108" s="55"/>
      <c r="P1108" s="54"/>
      <c r="Q1108" s="59"/>
      <c r="U1108" s="62" t="str">
        <f>IF(OR(ISBLANK(H1108),ISBLANK(J1108),ISBLANK(#REF!)), "",(H1108*J1108/#REF!))</f>
        <v/>
      </c>
      <c r="V1108" s="62" t="str">
        <f>IF(OR(ISBLANK(I1108),ISBLANK(K1108),ISBLANK(#REF!)), "", (I1108*K1108/#REF!))</f>
        <v/>
      </c>
      <c r="W1108" s="62" t="str">
        <f t="shared" si="32"/>
        <v/>
      </c>
      <c r="X1108" s="63" t="str">
        <f>IF(COUNT(#REF!,W1108)=2,#REF!-W1108, "")</f>
        <v/>
      </c>
      <c r="Z1108" s="36" t="str">
        <f t="shared" si="33"/>
        <v/>
      </c>
    </row>
    <row r="1109" spans="2:26" x14ac:dyDescent="0.25">
      <c r="B1109" s="38">
        <v>8814</v>
      </c>
      <c r="C1109" s="39" t="s">
        <v>1008</v>
      </c>
      <c r="D1109" s="39" t="s">
        <v>1161</v>
      </c>
      <c r="E1109" s="39" t="s">
        <v>1160</v>
      </c>
      <c r="F1109" s="40">
        <v>54.082273999999998</v>
      </c>
      <c r="G1109" s="41">
        <v>-125.737955</v>
      </c>
      <c r="H1109" s="34"/>
      <c r="I1109" s="34"/>
      <c r="J1109" s="80"/>
      <c r="K1109" s="81"/>
      <c r="L1109" s="55"/>
      <c r="M1109" s="86"/>
      <c r="N1109" s="55"/>
      <c r="O1109" s="55"/>
      <c r="P1109" s="54"/>
      <c r="Q1109" s="59"/>
      <c r="U1109" s="62" t="str">
        <f>IF(OR(ISBLANK(H1109),ISBLANK(J1109),ISBLANK(#REF!)), "",(H1109*J1109/#REF!))</f>
        <v/>
      </c>
      <c r="V1109" s="62" t="str">
        <f>IF(OR(ISBLANK(I1109),ISBLANK(K1109),ISBLANK(#REF!)), "", (I1109*K1109/#REF!))</f>
        <v/>
      </c>
      <c r="W1109" s="62" t="str">
        <f t="shared" si="32"/>
        <v/>
      </c>
      <c r="X1109" s="63" t="str">
        <f>IF(COUNT(#REF!,W1109)=2,#REF!-W1109, "")</f>
        <v/>
      </c>
      <c r="Z1109" s="36" t="str">
        <f t="shared" si="33"/>
        <v/>
      </c>
    </row>
    <row r="1110" spans="2:26" x14ac:dyDescent="0.25">
      <c r="B1110" s="38">
        <v>8833</v>
      </c>
      <c r="C1110" s="39" t="s">
        <v>1009</v>
      </c>
      <c r="D1110" s="39" t="s">
        <v>1161</v>
      </c>
      <c r="E1110" s="39" t="s">
        <v>1160</v>
      </c>
      <c r="F1110" s="40">
        <v>53.862116</v>
      </c>
      <c r="G1110" s="41">
        <v>-123.182321</v>
      </c>
      <c r="H1110" s="34"/>
      <c r="I1110" s="34"/>
      <c r="J1110" s="80"/>
      <c r="K1110" s="81"/>
      <c r="L1110" s="55"/>
      <c r="M1110" s="86"/>
      <c r="N1110" s="55"/>
      <c r="O1110" s="55"/>
      <c r="P1110" s="54"/>
      <c r="Q1110" s="59"/>
      <c r="U1110" s="62" t="str">
        <f>IF(OR(ISBLANK(H1110),ISBLANK(J1110),ISBLANK(#REF!)), "",(H1110*J1110/#REF!))</f>
        <v/>
      </c>
      <c r="V1110" s="62" t="str">
        <f>IF(OR(ISBLANK(I1110),ISBLANK(K1110),ISBLANK(#REF!)), "", (I1110*K1110/#REF!))</f>
        <v/>
      </c>
      <c r="W1110" s="62" t="str">
        <f t="shared" si="32"/>
        <v/>
      </c>
      <c r="X1110" s="63" t="str">
        <f>IF(COUNT(#REF!,W1110)=2,#REF!-W1110, "")</f>
        <v/>
      </c>
      <c r="Z1110" s="36" t="str">
        <f t="shared" si="33"/>
        <v/>
      </c>
    </row>
    <row r="1111" spans="2:26" x14ac:dyDescent="0.25">
      <c r="B1111" s="38">
        <v>8570</v>
      </c>
      <c r="C1111" s="39" t="s">
        <v>1010</v>
      </c>
      <c r="D1111" s="39" t="s">
        <v>1161</v>
      </c>
      <c r="E1111" s="39" t="s">
        <v>1160</v>
      </c>
      <c r="F1111" s="40">
        <v>50.545746999999999</v>
      </c>
      <c r="G1111" s="41">
        <v>-126.82751</v>
      </c>
      <c r="H1111" s="34"/>
      <c r="I1111" s="34"/>
      <c r="J1111" s="80"/>
      <c r="K1111" s="81"/>
      <c r="L1111" s="55"/>
      <c r="M1111" s="86"/>
      <c r="N1111" s="55"/>
      <c r="O1111" s="55"/>
      <c r="P1111" s="54"/>
      <c r="Q1111" s="59"/>
      <c r="U1111" s="62" t="str">
        <f>IF(OR(ISBLANK(H1111),ISBLANK(J1111),ISBLANK(#REF!)), "",(H1111*J1111/#REF!))</f>
        <v/>
      </c>
      <c r="V1111" s="62" t="str">
        <f>IF(OR(ISBLANK(I1111),ISBLANK(K1111),ISBLANK(#REF!)), "", (I1111*K1111/#REF!))</f>
        <v/>
      </c>
      <c r="W1111" s="62" t="str">
        <f t="shared" si="32"/>
        <v/>
      </c>
      <c r="X1111" s="63" t="str">
        <f>IF(COUNT(#REF!,W1111)=2,#REF!-W1111, "")</f>
        <v/>
      </c>
      <c r="Z1111" s="36" t="str">
        <f t="shared" si="33"/>
        <v/>
      </c>
    </row>
    <row r="1112" spans="2:26" x14ac:dyDescent="0.25">
      <c r="B1112" s="38">
        <v>50682</v>
      </c>
      <c r="C1112" s="39" t="s">
        <v>1011</v>
      </c>
      <c r="D1112" s="39" t="s">
        <v>1160</v>
      </c>
      <c r="E1112" s="39" t="s">
        <v>1160</v>
      </c>
      <c r="F1112" s="40">
        <v>57.906884789000003</v>
      </c>
      <c r="G1112" s="41">
        <v>-131.16040985399999</v>
      </c>
      <c r="H1112" s="34"/>
      <c r="I1112" s="34"/>
      <c r="J1112" s="80"/>
      <c r="K1112" s="81"/>
      <c r="L1112" s="55"/>
      <c r="M1112" s="86"/>
      <c r="N1112" s="55"/>
      <c r="O1112" s="55"/>
      <c r="P1112" s="54"/>
      <c r="Q1112" s="59"/>
      <c r="U1112" s="62" t="str">
        <f>IF(OR(ISBLANK(H1112),ISBLANK(J1112),ISBLANK(#REF!)), "",(H1112*J1112/#REF!))</f>
        <v/>
      </c>
      <c r="V1112" s="62" t="str">
        <f>IF(OR(ISBLANK(I1112),ISBLANK(K1112),ISBLANK(#REF!)), "", (I1112*K1112/#REF!))</f>
        <v/>
      </c>
      <c r="W1112" s="62" t="str">
        <f t="shared" si="32"/>
        <v/>
      </c>
      <c r="X1112" s="63" t="str">
        <f>IF(COUNT(#REF!,W1112)=2,#REF!-W1112, "")</f>
        <v/>
      </c>
      <c r="Z1112" s="36">
        <f t="shared" si="33"/>
        <v>0</v>
      </c>
    </row>
    <row r="1113" spans="2:26" x14ac:dyDescent="0.25">
      <c r="B1113" s="38">
        <v>8844</v>
      </c>
      <c r="C1113" s="39" t="s">
        <v>1012</v>
      </c>
      <c r="D1113" s="39" t="s">
        <v>1161</v>
      </c>
      <c r="E1113" s="39" t="s">
        <v>1161</v>
      </c>
      <c r="F1113" s="40">
        <v>54.697198999999998</v>
      </c>
      <c r="G1113" s="41">
        <v>-127.049999</v>
      </c>
      <c r="H1113" s="34"/>
      <c r="I1113" s="34"/>
      <c r="J1113" s="80"/>
      <c r="K1113" s="81"/>
      <c r="L1113" s="55"/>
      <c r="M1113" s="86"/>
      <c r="N1113" s="55"/>
      <c r="O1113" s="55"/>
      <c r="P1113" s="54"/>
      <c r="Q1113" s="59"/>
      <c r="U1113" s="62" t="str">
        <f>IF(OR(ISBLANK(H1113),ISBLANK(J1113),ISBLANK(#REF!)), "",(H1113*J1113/#REF!))</f>
        <v/>
      </c>
      <c r="V1113" s="62" t="str">
        <f>IF(OR(ISBLANK(I1113),ISBLANK(K1113),ISBLANK(#REF!)), "", (I1113*K1113/#REF!))</f>
        <v/>
      </c>
      <c r="W1113" s="62" t="str">
        <f t="shared" si="32"/>
        <v/>
      </c>
      <c r="X1113" s="63" t="str">
        <f>IF(COUNT(#REF!,W1113)=2,#REF!-W1113, "")</f>
        <v/>
      </c>
      <c r="Z1113" s="36" t="str">
        <f t="shared" si="33"/>
        <v/>
      </c>
    </row>
    <row r="1114" spans="2:26" x14ac:dyDescent="0.25">
      <c r="B1114" s="38">
        <v>8437</v>
      </c>
      <c r="C1114" s="39" t="s">
        <v>1013</v>
      </c>
      <c r="D1114" s="39" t="s">
        <v>1161</v>
      </c>
      <c r="E1114" s="39" t="s">
        <v>1160</v>
      </c>
      <c r="F1114" s="40">
        <v>53.088273999999998</v>
      </c>
      <c r="G1114" s="41">
        <v>-122.440349</v>
      </c>
      <c r="H1114" s="34"/>
      <c r="I1114" s="34"/>
      <c r="J1114" s="80"/>
      <c r="K1114" s="81"/>
      <c r="L1114" s="55"/>
      <c r="M1114" s="86"/>
      <c r="N1114" s="55"/>
      <c r="O1114" s="55"/>
      <c r="P1114" s="54"/>
      <c r="Q1114" s="59"/>
      <c r="U1114" s="62" t="str">
        <f>IF(OR(ISBLANK(H1114),ISBLANK(J1114),ISBLANK(#REF!)), "",(H1114*J1114/#REF!))</f>
        <v/>
      </c>
      <c r="V1114" s="62" t="str">
        <f>IF(OR(ISBLANK(I1114),ISBLANK(K1114),ISBLANK(#REF!)), "", (I1114*K1114/#REF!))</f>
        <v/>
      </c>
      <c r="W1114" s="62" t="str">
        <f t="shared" si="32"/>
        <v/>
      </c>
      <c r="X1114" s="63" t="str">
        <f>IF(COUNT(#REF!,W1114)=2,#REF!-W1114, "")</f>
        <v/>
      </c>
      <c r="Z1114" s="36" t="str">
        <f t="shared" si="33"/>
        <v/>
      </c>
    </row>
    <row r="1115" spans="2:26" x14ac:dyDescent="0.25">
      <c r="B1115" s="38">
        <v>8864</v>
      </c>
      <c r="C1115" s="39" t="s">
        <v>1014</v>
      </c>
      <c r="D1115" s="39" t="s">
        <v>1161</v>
      </c>
      <c r="E1115" s="39" t="s">
        <v>1161</v>
      </c>
      <c r="F1115" s="40">
        <v>54.523403999999999</v>
      </c>
      <c r="G1115" s="41">
        <v>-128.59844899999999</v>
      </c>
      <c r="H1115" s="34"/>
      <c r="I1115" s="34"/>
      <c r="J1115" s="80"/>
      <c r="K1115" s="81"/>
      <c r="L1115" s="55"/>
      <c r="M1115" s="86"/>
      <c r="N1115" s="55"/>
      <c r="O1115" s="55"/>
      <c r="P1115" s="54"/>
      <c r="Q1115" s="59"/>
      <c r="U1115" s="62" t="str">
        <f>IF(OR(ISBLANK(H1115),ISBLANK(J1115),ISBLANK(#REF!)), "",(H1115*J1115/#REF!))</f>
        <v/>
      </c>
      <c r="V1115" s="62" t="str">
        <f>IF(OR(ISBLANK(I1115),ISBLANK(K1115),ISBLANK(#REF!)), "", (I1115*K1115/#REF!))</f>
        <v/>
      </c>
      <c r="W1115" s="62" t="str">
        <f t="shared" si="32"/>
        <v/>
      </c>
      <c r="X1115" s="63" t="str">
        <f>IF(COUNT(#REF!,W1115)=2,#REF!-W1115, "")</f>
        <v/>
      </c>
      <c r="Z1115" s="36" t="str">
        <f t="shared" si="33"/>
        <v/>
      </c>
    </row>
    <row r="1116" spans="2:26" x14ac:dyDescent="0.25">
      <c r="B1116" s="38">
        <v>8409</v>
      </c>
      <c r="C1116" s="39" t="s">
        <v>1168</v>
      </c>
      <c r="D1116" s="39" t="s">
        <v>1161</v>
      </c>
      <c r="E1116" s="39" t="s">
        <v>1160</v>
      </c>
      <c r="F1116" s="40">
        <v>52.966700000000003</v>
      </c>
      <c r="G1116" s="41">
        <v>-119.42919999999999</v>
      </c>
      <c r="H1116" s="34"/>
      <c r="I1116" s="34"/>
      <c r="J1116" s="80"/>
      <c r="K1116" s="81"/>
      <c r="L1116" s="55"/>
      <c r="M1116" s="86"/>
      <c r="N1116" s="55"/>
      <c r="O1116" s="55"/>
      <c r="P1116" s="54"/>
      <c r="Q1116" s="59"/>
      <c r="U1116" s="62" t="str">
        <f>IF(OR(ISBLANK(H1116),ISBLANK(J1116),ISBLANK(#REF!)), "",(H1116*J1116/#REF!))</f>
        <v/>
      </c>
      <c r="V1116" s="62" t="str">
        <f>IF(OR(ISBLANK(I1116),ISBLANK(K1116),ISBLANK(#REF!)), "", (I1116*K1116/#REF!))</f>
        <v/>
      </c>
      <c r="W1116" s="62" t="str">
        <f t="shared" si="32"/>
        <v/>
      </c>
      <c r="X1116" s="63" t="str">
        <f>IF(COUNT(#REF!,W1116)=2,#REF!-W1116, "")</f>
        <v/>
      </c>
      <c r="Z1116" s="36" t="str">
        <f t="shared" si="33"/>
        <v/>
      </c>
    </row>
    <row r="1117" spans="2:26" x14ac:dyDescent="0.25">
      <c r="B1117" s="38">
        <v>8565</v>
      </c>
      <c r="C1117" s="39" t="s">
        <v>1015</v>
      </c>
      <c r="D1117" s="39" t="s">
        <v>1161</v>
      </c>
      <c r="E1117" s="39" t="s">
        <v>1160</v>
      </c>
      <c r="F1117" s="40">
        <v>50.803652</v>
      </c>
      <c r="G1117" s="41">
        <v>-126.008239</v>
      </c>
      <c r="H1117" s="34"/>
      <c r="I1117" s="34"/>
      <c r="J1117" s="80"/>
      <c r="K1117" s="81"/>
      <c r="L1117" s="55"/>
      <c r="M1117" s="86"/>
      <c r="N1117" s="55"/>
      <c r="O1117" s="55"/>
      <c r="P1117" s="54"/>
      <c r="Q1117" s="59"/>
      <c r="U1117" s="62" t="str">
        <f>IF(OR(ISBLANK(H1117),ISBLANK(J1117),ISBLANK(#REF!)), "",(H1117*J1117/#REF!))</f>
        <v/>
      </c>
      <c r="V1117" s="62" t="str">
        <f>IF(OR(ISBLANK(I1117),ISBLANK(K1117),ISBLANK(#REF!)), "", (I1117*K1117/#REF!))</f>
        <v/>
      </c>
      <c r="W1117" s="62" t="str">
        <f t="shared" si="32"/>
        <v/>
      </c>
      <c r="X1117" s="63" t="str">
        <f>IF(COUNT(#REF!,W1117)=2,#REF!-W1117, "")</f>
        <v/>
      </c>
      <c r="Z1117" s="36" t="str">
        <f t="shared" si="33"/>
        <v/>
      </c>
    </row>
    <row r="1118" spans="2:26" x14ac:dyDescent="0.25">
      <c r="B1118" s="38">
        <v>8866</v>
      </c>
      <c r="C1118" s="39" t="s">
        <v>1016</v>
      </c>
      <c r="D1118" s="39" t="s">
        <v>1161</v>
      </c>
      <c r="E1118" s="39" t="s">
        <v>1161</v>
      </c>
      <c r="F1118" s="40">
        <v>54.512492999999999</v>
      </c>
      <c r="G1118" s="41">
        <v>-128.54049499999999</v>
      </c>
      <c r="H1118" s="34"/>
      <c r="I1118" s="34"/>
      <c r="J1118" s="80"/>
      <c r="K1118" s="81"/>
      <c r="L1118" s="55"/>
      <c r="M1118" s="86"/>
      <c r="N1118" s="55"/>
      <c r="O1118" s="55"/>
      <c r="P1118" s="54"/>
      <c r="Q1118" s="59"/>
      <c r="U1118" s="62" t="str">
        <f>IF(OR(ISBLANK(H1118),ISBLANK(J1118),ISBLANK(#REF!)), "",(H1118*J1118/#REF!))</f>
        <v/>
      </c>
      <c r="V1118" s="62" t="str">
        <f>IF(OR(ISBLANK(I1118),ISBLANK(K1118),ISBLANK(#REF!)), "", (I1118*K1118/#REF!))</f>
        <v/>
      </c>
      <c r="W1118" s="62" t="str">
        <f t="shared" si="32"/>
        <v/>
      </c>
      <c r="X1118" s="63" t="str">
        <f>IF(COUNT(#REF!,W1118)=2,#REF!-W1118, "")</f>
        <v/>
      </c>
      <c r="Z1118" s="36" t="str">
        <f t="shared" si="33"/>
        <v/>
      </c>
    </row>
    <row r="1119" spans="2:26" x14ac:dyDescent="0.25">
      <c r="B1119" s="38">
        <v>100132</v>
      </c>
      <c r="C1119" s="39" t="s">
        <v>1017</v>
      </c>
      <c r="D1119" s="39" t="s">
        <v>1161</v>
      </c>
      <c r="E1119" s="39" t="s">
        <v>1160</v>
      </c>
      <c r="F1119" s="40">
        <v>49.420279129999997</v>
      </c>
      <c r="G1119" s="41">
        <v>-115.32317802999999</v>
      </c>
      <c r="H1119" s="34"/>
      <c r="I1119" s="34"/>
      <c r="J1119" s="80"/>
      <c r="K1119" s="81"/>
      <c r="L1119" s="55"/>
      <c r="M1119" s="86"/>
      <c r="N1119" s="55"/>
      <c r="O1119" s="55"/>
      <c r="P1119" s="54"/>
      <c r="Q1119" s="59"/>
      <c r="U1119" s="62" t="str">
        <f>IF(OR(ISBLANK(H1119),ISBLANK(J1119),ISBLANK(#REF!)), "",(H1119*J1119/#REF!))</f>
        <v/>
      </c>
      <c r="V1119" s="62" t="str">
        <f>IF(OR(ISBLANK(I1119),ISBLANK(K1119),ISBLANK(#REF!)), "", (I1119*K1119/#REF!))</f>
        <v/>
      </c>
      <c r="W1119" s="62" t="str">
        <f t="shared" si="32"/>
        <v/>
      </c>
      <c r="X1119" s="63" t="str">
        <f>IF(COUNT(#REF!,W1119)=2,#REF!-W1119, "")</f>
        <v/>
      </c>
      <c r="Z1119" s="36" t="str">
        <f t="shared" si="33"/>
        <v/>
      </c>
    </row>
    <row r="1120" spans="2:26" x14ac:dyDescent="0.25">
      <c r="B1120" s="38">
        <v>8782</v>
      </c>
      <c r="C1120" s="39" t="s">
        <v>1018</v>
      </c>
      <c r="D1120" s="39" t="s">
        <v>1161</v>
      </c>
      <c r="E1120" s="39" t="s">
        <v>1160</v>
      </c>
      <c r="F1120" s="40">
        <v>54.202849999999998</v>
      </c>
      <c r="G1120" s="41">
        <v>-125.593009</v>
      </c>
      <c r="H1120" s="34"/>
      <c r="I1120" s="34"/>
      <c r="J1120" s="80"/>
      <c r="K1120" s="81"/>
      <c r="L1120" s="55"/>
      <c r="M1120" s="86"/>
      <c r="N1120" s="55"/>
      <c r="O1120" s="55"/>
      <c r="P1120" s="54"/>
      <c r="Q1120" s="59"/>
      <c r="U1120" s="62" t="str">
        <f>IF(OR(ISBLANK(H1120),ISBLANK(J1120),ISBLANK(#REF!)), "",(H1120*J1120/#REF!))</f>
        <v/>
      </c>
      <c r="V1120" s="62" t="str">
        <f>IF(OR(ISBLANK(I1120),ISBLANK(K1120),ISBLANK(#REF!)), "", (I1120*K1120/#REF!))</f>
        <v/>
      </c>
      <c r="W1120" s="62" t="str">
        <f t="shared" si="32"/>
        <v/>
      </c>
      <c r="X1120" s="63" t="str">
        <f>IF(COUNT(#REF!,W1120)=2,#REF!-W1120, "")</f>
        <v/>
      </c>
      <c r="Z1120" s="36" t="str">
        <f t="shared" si="33"/>
        <v/>
      </c>
    </row>
    <row r="1121" spans="2:26" x14ac:dyDescent="0.25">
      <c r="B1121" s="38">
        <v>8222</v>
      </c>
      <c r="C1121" s="39" t="s">
        <v>1019</v>
      </c>
      <c r="D1121" s="39" t="s">
        <v>1161</v>
      </c>
      <c r="E1121" s="39" t="s">
        <v>1160</v>
      </c>
      <c r="F1121" s="40">
        <v>49.744624999999999</v>
      </c>
      <c r="G1121" s="41">
        <v>-122.153829</v>
      </c>
      <c r="H1121" s="34"/>
      <c r="I1121" s="34"/>
      <c r="J1121" s="80"/>
      <c r="K1121" s="81"/>
      <c r="L1121" s="55"/>
      <c r="M1121" s="86"/>
      <c r="N1121" s="55"/>
      <c r="O1121" s="55"/>
      <c r="P1121" s="54"/>
      <c r="Q1121" s="59"/>
      <c r="U1121" s="62" t="str">
        <f>IF(OR(ISBLANK(H1121),ISBLANK(J1121),ISBLANK(#REF!)), "",(H1121*J1121/#REF!))</f>
        <v/>
      </c>
      <c r="V1121" s="62" t="str">
        <f>IF(OR(ISBLANK(I1121),ISBLANK(K1121),ISBLANK(#REF!)), "", (I1121*K1121/#REF!))</f>
        <v/>
      </c>
      <c r="W1121" s="62" t="str">
        <f t="shared" si="32"/>
        <v/>
      </c>
      <c r="X1121" s="63" t="str">
        <f>IF(COUNT(#REF!,W1121)=2,#REF!-W1121, "")</f>
        <v/>
      </c>
      <c r="Z1121" s="36" t="str">
        <f t="shared" si="33"/>
        <v/>
      </c>
    </row>
    <row r="1122" spans="2:26" x14ac:dyDescent="0.25">
      <c r="B1122" s="38">
        <v>50593</v>
      </c>
      <c r="C1122" s="39" t="s">
        <v>1020</v>
      </c>
      <c r="D1122" s="39" t="s">
        <v>1160</v>
      </c>
      <c r="E1122" s="39" t="s">
        <v>1160</v>
      </c>
      <c r="F1122" s="40">
        <v>50.678208235</v>
      </c>
      <c r="G1122" s="41">
        <v>-121.942150103</v>
      </c>
      <c r="H1122" s="34"/>
      <c r="I1122" s="34"/>
      <c r="J1122" s="80"/>
      <c r="K1122" s="81"/>
      <c r="L1122" s="55"/>
      <c r="M1122" s="86"/>
      <c r="N1122" s="55"/>
      <c r="O1122" s="55"/>
      <c r="P1122" s="54"/>
      <c r="Q1122" s="59"/>
      <c r="U1122" s="62" t="str">
        <f>IF(OR(ISBLANK(H1122),ISBLANK(J1122),ISBLANK(#REF!)), "",(H1122*J1122/#REF!))</f>
        <v/>
      </c>
      <c r="V1122" s="62" t="str">
        <f>IF(OR(ISBLANK(I1122),ISBLANK(K1122),ISBLANK(#REF!)), "", (I1122*K1122/#REF!))</f>
        <v/>
      </c>
      <c r="W1122" s="62" t="str">
        <f t="shared" si="32"/>
        <v/>
      </c>
      <c r="X1122" s="63" t="str">
        <f>IF(COUNT(#REF!,W1122)=2,#REF!-W1122, "")</f>
        <v/>
      </c>
      <c r="Z1122" s="36">
        <f t="shared" si="33"/>
        <v>0</v>
      </c>
    </row>
    <row r="1123" spans="2:26" x14ac:dyDescent="0.25">
      <c r="B1123" s="38">
        <v>8260</v>
      </c>
      <c r="C1123" s="39" t="s">
        <v>1020</v>
      </c>
      <c r="D1123" s="39" t="s">
        <v>1160</v>
      </c>
      <c r="E1123" s="39" t="s">
        <v>1160</v>
      </c>
      <c r="F1123" s="40">
        <v>50.583300000000001</v>
      </c>
      <c r="G1123" s="41">
        <v>-121.85</v>
      </c>
      <c r="H1123" s="34"/>
      <c r="I1123" s="34"/>
      <c r="J1123" s="80"/>
      <c r="K1123" s="81"/>
      <c r="L1123" s="55"/>
      <c r="M1123" s="86"/>
      <c r="N1123" s="55"/>
      <c r="O1123" s="55"/>
      <c r="P1123" s="54"/>
      <c r="Q1123" s="59"/>
      <c r="U1123" s="62" t="str">
        <f>IF(OR(ISBLANK(H1123),ISBLANK(J1123),ISBLANK(#REF!)), "",(H1123*J1123/#REF!))</f>
        <v/>
      </c>
      <c r="V1123" s="62" t="str">
        <f>IF(OR(ISBLANK(I1123),ISBLANK(K1123),ISBLANK(#REF!)), "", (I1123*K1123/#REF!))</f>
        <v/>
      </c>
      <c r="W1123" s="62" t="str">
        <f t="shared" si="32"/>
        <v/>
      </c>
      <c r="X1123" s="63" t="str">
        <f>IF(COUNT(#REF!,W1123)=2,#REF!-W1123, "")</f>
        <v/>
      </c>
      <c r="Z1123" s="36">
        <f t="shared" si="33"/>
        <v>0</v>
      </c>
    </row>
    <row r="1124" spans="2:26" x14ac:dyDescent="0.25">
      <c r="B1124" s="38">
        <v>50688</v>
      </c>
      <c r="C1124" s="39" t="s">
        <v>1169</v>
      </c>
      <c r="D1124" s="39" t="s">
        <v>1160</v>
      </c>
      <c r="E1124" s="39" t="s">
        <v>1161</v>
      </c>
      <c r="F1124" s="40">
        <v>50.682038304999999</v>
      </c>
      <c r="G1124" s="41">
        <v>-120.296506554</v>
      </c>
      <c r="H1124" s="34"/>
      <c r="I1124" s="34"/>
      <c r="J1124" s="80"/>
      <c r="K1124" s="81"/>
      <c r="L1124" s="55"/>
      <c r="M1124" s="86"/>
      <c r="N1124" s="55"/>
      <c r="O1124" s="55"/>
      <c r="P1124" s="54"/>
      <c r="Q1124" s="59"/>
      <c r="U1124" s="62" t="str">
        <f>IF(OR(ISBLANK(H1124),ISBLANK(J1124),ISBLANK(#REF!)), "",(H1124*J1124/#REF!))</f>
        <v/>
      </c>
      <c r="V1124" s="62" t="str">
        <f>IF(OR(ISBLANK(I1124),ISBLANK(K1124),ISBLANK(#REF!)), "", (I1124*K1124/#REF!))</f>
        <v/>
      </c>
      <c r="W1124" s="62" t="str">
        <f t="shared" si="32"/>
        <v/>
      </c>
      <c r="X1124" s="63" t="str">
        <f>IF(COUNT(#REF!,W1124)=2,#REF!-W1124, "")</f>
        <v/>
      </c>
      <c r="Z1124" s="36">
        <f t="shared" si="33"/>
        <v>0</v>
      </c>
    </row>
    <row r="1125" spans="2:26" x14ac:dyDescent="0.25">
      <c r="B1125" s="38">
        <v>8594</v>
      </c>
      <c r="C1125" s="39" t="s">
        <v>1021</v>
      </c>
      <c r="D1125" s="39" t="s">
        <v>1161</v>
      </c>
      <c r="E1125" s="39" t="s">
        <v>1161</v>
      </c>
      <c r="F1125" s="40">
        <v>49.141159000000002</v>
      </c>
      <c r="G1125" s="41">
        <v>-125.90989999999999</v>
      </c>
      <c r="H1125" s="34"/>
      <c r="I1125" s="34"/>
      <c r="J1125" s="80"/>
      <c r="K1125" s="81"/>
      <c r="L1125" s="55"/>
      <c r="M1125" s="86"/>
      <c r="N1125" s="55"/>
      <c r="O1125" s="55"/>
      <c r="P1125" s="54"/>
      <c r="Q1125" s="59"/>
      <c r="U1125" s="62" t="str">
        <f>IF(OR(ISBLANK(H1125),ISBLANK(J1125),ISBLANK(#REF!)), "",(H1125*J1125/#REF!))</f>
        <v/>
      </c>
      <c r="V1125" s="62" t="str">
        <f>IF(OR(ISBLANK(I1125),ISBLANK(K1125),ISBLANK(#REF!)), "", (I1125*K1125/#REF!))</f>
        <v/>
      </c>
      <c r="W1125" s="62" t="str">
        <f t="shared" si="32"/>
        <v/>
      </c>
      <c r="X1125" s="63" t="str">
        <f>IF(COUNT(#REF!,W1125)=2,#REF!-W1125, "")</f>
        <v/>
      </c>
      <c r="Z1125" s="36" t="str">
        <f t="shared" si="33"/>
        <v/>
      </c>
    </row>
    <row r="1126" spans="2:26" x14ac:dyDescent="0.25">
      <c r="B1126" s="38">
        <v>8596</v>
      </c>
      <c r="C1126" s="39" t="s">
        <v>1021</v>
      </c>
      <c r="D1126" s="39" t="s">
        <v>1160</v>
      </c>
      <c r="E1126" s="39" t="s">
        <v>1160</v>
      </c>
      <c r="F1126" s="40">
        <v>49.071258999999998</v>
      </c>
      <c r="G1126" s="41">
        <v>-125.781959</v>
      </c>
      <c r="H1126" s="34"/>
      <c r="I1126" s="34"/>
      <c r="J1126" s="80"/>
      <c r="K1126" s="81"/>
      <c r="L1126" s="55"/>
      <c r="M1126" s="86"/>
      <c r="N1126" s="55"/>
      <c r="O1126" s="55"/>
      <c r="P1126" s="54"/>
      <c r="Q1126" s="59"/>
      <c r="U1126" s="62" t="str">
        <f>IF(OR(ISBLANK(H1126),ISBLANK(J1126),ISBLANK(#REF!)), "",(H1126*J1126/#REF!))</f>
        <v/>
      </c>
      <c r="V1126" s="62" t="str">
        <f>IF(OR(ISBLANK(I1126),ISBLANK(K1126),ISBLANK(#REF!)), "", (I1126*K1126/#REF!))</f>
        <v/>
      </c>
      <c r="W1126" s="62" t="str">
        <f t="shared" si="32"/>
        <v/>
      </c>
      <c r="X1126" s="63" t="str">
        <f>IF(COUNT(#REF!,W1126)=2,#REF!-W1126, "")</f>
        <v/>
      </c>
      <c r="Z1126" s="36">
        <f t="shared" si="33"/>
        <v>0</v>
      </c>
    </row>
    <row r="1127" spans="2:26" x14ac:dyDescent="0.25">
      <c r="B1127" s="38">
        <v>9009</v>
      </c>
      <c r="C1127" s="39" t="s">
        <v>1022</v>
      </c>
      <c r="D1127" s="39" t="s">
        <v>1161</v>
      </c>
      <c r="E1127" s="39" t="s">
        <v>1160</v>
      </c>
      <c r="F1127" s="40">
        <v>53.566699999999997</v>
      </c>
      <c r="G1127" s="41">
        <v>-131.93329900000001</v>
      </c>
      <c r="H1127" s="34"/>
      <c r="I1127" s="34"/>
      <c r="J1127" s="80"/>
      <c r="K1127" s="81"/>
      <c r="L1127" s="55"/>
      <c r="M1127" s="86"/>
      <c r="N1127" s="55"/>
      <c r="O1127" s="55"/>
      <c r="P1127" s="54"/>
      <c r="Q1127" s="59"/>
      <c r="U1127" s="62" t="str">
        <f>IF(OR(ISBLANK(H1127),ISBLANK(J1127),ISBLANK(#REF!)), "",(H1127*J1127/#REF!))</f>
        <v/>
      </c>
      <c r="V1127" s="62" t="str">
        <f>IF(OR(ISBLANK(I1127),ISBLANK(K1127),ISBLANK(#REF!)), "", (I1127*K1127/#REF!))</f>
        <v/>
      </c>
      <c r="W1127" s="62" t="str">
        <f t="shared" si="32"/>
        <v/>
      </c>
      <c r="X1127" s="63" t="str">
        <f>IF(COUNT(#REF!,W1127)=2,#REF!-W1127, "")</f>
        <v/>
      </c>
      <c r="Z1127" s="36" t="str">
        <f t="shared" si="33"/>
        <v/>
      </c>
    </row>
    <row r="1128" spans="2:26" x14ac:dyDescent="0.25">
      <c r="B1128" s="38">
        <v>50712</v>
      </c>
      <c r="C1128" s="39" t="s">
        <v>1023</v>
      </c>
      <c r="D1128" s="39" t="s">
        <v>1160</v>
      </c>
      <c r="E1128" s="39" t="s">
        <v>1160</v>
      </c>
      <c r="F1128" s="40">
        <v>52.016983647000004</v>
      </c>
      <c r="G1128" s="41">
        <v>-123.176378748</v>
      </c>
      <c r="H1128" s="34"/>
      <c r="I1128" s="34"/>
      <c r="J1128" s="80"/>
      <c r="K1128" s="81"/>
      <c r="L1128" s="55"/>
      <c r="M1128" s="86"/>
      <c r="N1128" s="55"/>
      <c r="O1128" s="55"/>
      <c r="P1128" s="54"/>
      <c r="Q1128" s="59"/>
      <c r="U1128" s="62" t="str">
        <f>IF(OR(ISBLANK(H1128),ISBLANK(J1128),ISBLANK(#REF!)), "",(H1128*J1128/#REF!))</f>
        <v/>
      </c>
      <c r="V1128" s="62" t="str">
        <f>IF(OR(ISBLANK(I1128),ISBLANK(K1128),ISBLANK(#REF!)), "", (I1128*K1128/#REF!))</f>
        <v/>
      </c>
      <c r="W1128" s="62" t="str">
        <f t="shared" ref="W1128:W1191" si="34">IF(SUM(U1128:V1128)&gt;0,SUM(U1128:V1128), "")</f>
        <v/>
      </c>
      <c r="X1128" s="63" t="str">
        <f>IF(COUNT(#REF!,W1128)=2,#REF!-W1128, "")</f>
        <v/>
      </c>
      <c r="Z1128" s="36">
        <f t="shared" ref="Z1128:Z1191" si="35">IF(D1128="Y",COUNTA(H1128), "")</f>
        <v>0</v>
      </c>
    </row>
    <row r="1129" spans="2:26" x14ac:dyDescent="0.25">
      <c r="B1129" s="38">
        <v>8510</v>
      </c>
      <c r="C1129" s="39" t="s">
        <v>1024</v>
      </c>
      <c r="D1129" s="39" t="s">
        <v>1160</v>
      </c>
      <c r="E1129" s="39" t="s">
        <v>1160</v>
      </c>
      <c r="F1129" s="40">
        <v>52.112625999999999</v>
      </c>
      <c r="G1129" s="41">
        <v>-123.235654</v>
      </c>
      <c r="H1129" s="34"/>
      <c r="I1129" s="34"/>
      <c r="J1129" s="80"/>
      <c r="K1129" s="81"/>
      <c r="L1129" s="55"/>
      <c r="M1129" s="86"/>
      <c r="N1129" s="55"/>
      <c r="O1129" s="55"/>
      <c r="P1129" s="54"/>
      <c r="Q1129" s="59"/>
      <c r="U1129" s="62" t="str">
        <f>IF(OR(ISBLANK(H1129),ISBLANK(J1129),ISBLANK(#REF!)), "",(H1129*J1129/#REF!))</f>
        <v/>
      </c>
      <c r="V1129" s="62" t="str">
        <f>IF(OR(ISBLANK(I1129),ISBLANK(K1129),ISBLANK(#REF!)), "", (I1129*K1129/#REF!))</f>
        <v/>
      </c>
      <c r="W1129" s="62" t="str">
        <f t="shared" si="34"/>
        <v/>
      </c>
      <c r="X1129" s="63" t="str">
        <f>IF(COUNT(#REF!,W1129)=2,#REF!-W1129, "")</f>
        <v/>
      </c>
      <c r="Z1129" s="36">
        <f t="shared" si="35"/>
        <v>0</v>
      </c>
    </row>
    <row r="1130" spans="2:26" x14ac:dyDescent="0.25">
      <c r="B1130" s="38">
        <v>50637</v>
      </c>
      <c r="C1130" s="39" t="s">
        <v>1025</v>
      </c>
      <c r="D1130" s="39" t="s">
        <v>1160</v>
      </c>
      <c r="E1130" s="39" t="s">
        <v>1160</v>
      </c>
      <c r="F1130" s="40">
        <v>50.528704148000003</v>
      </c>
      <c r="G1130" s="41">
        <v>-125.988071676</v>
      </c>
      <c r="H1130" s="34"/>
      <c r="I1130" s="34"/>
      <c r="J1130" s="80"/>
      <c r="K1130" s="81"/>
      <c r="L1130" s="55"/>
      <c r="M1130" s="86"/>
      <c r="N1130" s="55"/>
      <c r="O1130" s="55"/>
      <c r="P1130" s="54"/>
      <c r="Q1130" s="59"/>
      <c r="U1130" s="62" t="str">
        <f>IF(OR(ISBLANK(H1130),ISBLANK(J1130),ISBLANK(#REF!)), "",(H1130*J1130/#REF!))</f>
        <v/>
      </c>
      <c r="V1130" s="62" t="str">
        <f>IF(OR(ISBLANK(I1130),ISBLANK(K1130),ISBLANK(#REF!)), "", (I1130*K1130/#REF!))</f>
        <v/>
      </c>
      <c r="W1130" s="62" t="str">
        <f t="shared" si="34"/>
        <v/>
      </c>
      <c r="X1130" s="63" t="str">
        <f>IF(COUNT(#REF!,W1130)=2,#REF!-W1130, "")</f>
        <v/>
      </c>
      <c r="Z1130" s="36">
        <f t="shared" si="35"/>
        <v>0</v>
      </c>
    </row>
    <row r="1131" spans="2:26" x14ac:dyDescent="0.25">
      <c r="B1131" s="38">
        <v>8975</v>
      </c>
      <c r="C1131" s="39" t="s">
        <v>1026</v>
      </c>
      <c r="D1131" s="39" t="s">
        <v>1161</v>
      </c>
      <c r="E1131" s="39" t="s">
        <v>1160</v>
      </c>
      <c r="F1131" s="40">
        <v>58.85</v>
      </c>
      <c r="G1131" s="41">
        <v>-125.233299</v>
      </c>
      <c r="H1131" s="34"/>
      <c r="I1131" s="34"/>
      <c r="J1131" s="80"/>
      <c r="K1131" s="81"/>
      <c r="L1131" s="55"/>
      <c r="M1131" s="86"/>
      <c r="N1131" s="55"/>
      <c r="O1131" s="55"/>
      <c r="P1131" s="54"/>
      <c r="Q1131" s="59"/>
      <c r="U1131" s="62" t="str">
        <f>IF(OR(ISBLANK(H1131),ISBLANK(J1131),ISBLANK(#REF!)), "",(H1131*J1131/#REF!))</f>
        <v/>
      </c>
      <c r="V1131" s="62" t="str">
        <f>IF(OR(ISBLANK(I1131),ISBLANK(K1131),ISBLANK(#REF!)), "", (I1131*K1131/#REF!))</f>
        <v/>
      </c>
      <c r="W1131" s="62" t="str">
        <f t="shared" si="34"/>
        <v/>
      </c>
      <c r="X1131" s="63" t="str">
        <f>IF(COUNT(#REF!,W1131)=2,#REF!-W1131, "")</f>
        <v/>
      </c>
      <c r="Z1131" s="36" t="str">
        <f t="shared" si="35"/>
        <v/>
      </c>
    </row>
    <row r="1132" spans="2:26" x14ac:dyDescent="0.25">
      <c r="B1132" s="38">
        <v>50603</v>
      </c>
      <c r="C1132" s="39" t="s">
        <v>1027</v>
      </c>
      <c r="D1132" s="39" t="s">
        <v>1160</v>
      </c>
      <c r="E1132" s="39" t="s">
        <v>1160</v>
      </c>
      <c r="F1132" s="40">
        <v>49.093333907999998</v>
      </c>
      <c r="G1132" s="41">
        <v>-115.081905417</v>
      </c>
      <c r="H1132" s="34"/>
      <c r="I1132" s="34"/>
      <c r="J1132" s="80"/>
      <c r="K1132" s="81"/>
      <c r="L1132" s="55"/>
      <c r="M1132" s="86"/>
      <c r="N1132" s="55"/>
      <c r="O1132" s="55"/>
      <c r="P1132" s="54"/>
      <c r="Q1132" s="59"/>
      <c r="U1132" s="62" t="str">
        <f>IF(OR(ISBLANK(H1132),ISBLANK(J1132),ISBLANK(#REF!)), "",(H1132*J1132/#REF!))</f>
        <v/>
      </c>
      <c r="V1132" s="62" t="str">
        <f>IF(OR(ISBLANK(I1132),ISBLANK(K1132),ISBLANK(#REF!)), "", (I1132*K1132/#REF!))</f>
        <v/>
      </c>
      <c r="W1132" s="62" t="str">
        <f t="shared" si="34"/>
        <v/>
      </c>
      <c r="X1132" s="63" t="str">
        <f>IF(COUNT(#REF!,W1132)=2,#REF!-W1132, "")</f>
        <v/>
      </c>
      <c r="Z1132" s="36">
        <f t="shared" si="35"/>
        <v>0</v>
      </c>
    </row>
    <row r="1133" spans="2:26" x14ac:dyDescent="0.25">
      <c r="B1133" s="38">
        <v>8593</v>
      </c>
      <c r="C1133" s="39" t="s">
        <v>1028</v>
      </c>
      <c r="D1133" s="39" t="s">
        <v>1161</v>
      </c>
      <c r="E1133" s="39" t="s">
        <v>1160</v>
      </c>
      <c r="F1133" s="40">
        <v>49.150506999999998</v>
      </c>
      <c r="G1133" s="41">
        <v>-125.90559</v>
      </c>
      <c r="H1133" s="34"/>
      <c r="I1133" s="34"/>
      <c r="J1133" s="80"/>
      <c r="K1133" s="81"/>
      <c r="L1133" s="55"/>
      <c r="M1133" s="86"/>
      <c r="N1133" s="55"/>
      <c r="O1133" s="55"/>
      <c r="P1133" s="54"/>
      <c r="Q1133" s="59"/>
      <c r="U1133" s="62" t="str">
        <f>IF(OR(ISBLANK(H1133),ISBLANK(J1133),ISBLANK(#REF!)), "",(H1133*J1133/#REF!))</f>
        <v/>
      </c>
      <c r="V1133" s="62" t="str">
        <f>IF(OR(ISBLANK(I1133),ISBLANK(K1133),ISBLANK(#REF!)), "", (I1133*K1133/#REF!))</f>
        <v/>
      </c>
      <c r="W1133" s="62" t="str">
        <f t="shared" si="34"/>
        <v/>
      </c>
      <c r="X1133" s="63" t="str">
        <f>IF(COUNT(#REF!,W1133)=2,#REF!-W1133, "")</f>
        <v/>
      </c>
      <c r="Z1133" s="36" t="str">
        <f t="shared" si="35"/>
        <v/>
      </c>
    </row>
    <row r="1134" spans="2:26" x14ac:dyDescent="0.25">
      <c r="B1134" s="38">
        <v>50718</v>
      </c>
      <c r="C1134" s="39" t="s">
        <v>1029</v>
      </c>
      <c r="D1134" s="39" t="s">
        <v>1160</v>
      </c>
      <c r="E1134" s="39" t="s">
        <v>1160</v>
      </c>
      <c r="F1134" s="40">
        <v>51.93181594</v>
      </c>
      <c r="G1134" s="41">
        <v>-122.502324215</v>
      </c>
      <c r="H1134" s="34"/>
      <c r="I1134" s="34"/>
      <c r="J1134" s="80"/>
      <c r="K1134" s="81"/>
      <c r="L1134" s="55"/>
      <c r="M1134" s="86"/>
      <c r="N1134" s="55"/>
      <c r="O1134" s="55"/>
      <c r="P1134" s="54"/>
      <c r="Q1134" s="59"/>
      <c r="U1134" s="62" t="str">
        <f>IF(OR(ISBLANK(H1134),ISBLANK(J1134),ISBLANK(#REF!)), "",(H1134*J1134/#REF!))</f>
        <v/>
      </c>
      <c r="V1134" s="62" t="str">
        <f>IF(OR(ISBLANK(I1134),ISBLANK(K1134),ISBLANK(#REF!)), "", (I1134*K1134/#REF!))</f>
        <v/>
      </c>
      <c r="W1134" s="62" t="str">
        <f t="shared" si="34"/>
        <v/>
      </c>
      <c r="X1134" s="63" t="str">
        <f>IF(COUNT(#REF!,W1134)=2,#REF!-W1134, "")</f>
        <v/>
      </c>
      <c r="Z1134" s="36">
        <f t="shared" si="35"/>
        <v>0</v>
      </c>
    </row>
    <row r="1135" spans="2:26" x14ac:dyDescent="0.25">
      <c r="B1135" s="38">
        <v>8790</v>
      </c>
      <c r="C1135" s="39" t="s">
        <v>1030</v>
      </c>
      <c r="D1135" s="39" t="s">
        <v>1161</v>
      </c>
      <c r="E1135" s="39" t="s">
        <v>1160</v>
      </c>
      <c r="F1135" s="40">
        <v>54.506830999999998</v>
      </c>
      <c r="G1135" s="41">
        <v>-126.301006</v>
      </c>
      <c r="H1135" s="34"/>
      <c r="I1135" s="34"/>
      <c r="J1135" s="80"/>
      <c r="K1135" s="81"/>
      <c r="L1135" s="55"/>
      <c r="M1135" s="86"/>
      <c r="N1135" s="55"/>
      <c r="O1135" s="55"/>
      <c r="P1135" s="54"/>
      <c r="Q1135" s="59"/>
      <c r="U1135" s="62" t="str">
        <f>IF(OR(ISBLANK(H1135),ISBLANK(J1135),ISBLANK(#REF!)), "",(H1135*J1135/#REF!))</f>
        <v/>
      </c>
      <c r="V1135" s="62" t="str">
        <f>IF(OR(ISBLANK(I1135),ISBLANK(K1135),ISBLANK(#REF!)), "", (I1135*K1135/#REF!))</f>
        <v/>
      </c>
      <c r="W1135" s="62" t="str">
        <f t="shared" si="34"/>
        <v/>
      </c>
      <c r="X1135" s="63" t="str">
        <f>IF(COUNT(#REF!,W1135)=2,#REF!-W1135, "")</f>
        <v/>
      </c>
      <c r="Z1135" s="36" t="str">
        <f t="shared" si="35"/>
        <v/>
      </c>
    </row>
    <row r="1136" spans="2:26" x14ac:dyDescent="0.25">
      <c r="B1136" s="38">
        <v>8796</v>
      </c>
      <c r="C1136" s="39" t="s">
        <v>1031</v>
      </c>
      <c r="D1136" s="39" t="s">
        <v>1161</v>
      </c>
      <c r="E1136" s="39" t="s">
        <v>1160</v>
      </c>
      <c r="F1136" s="40">
        <v>54.807227779999998</v>
      </c>
      <c r="G1136" s="41">
        <v>-126.14263333</v>
      </c>
      <c r="H1136" s="34"/>
      <c r="I1136" s="34"/>
      <c r="J1136" s="80"/>
      <c r="K1136" s="81"/>
      <c r="L1136" s="55"/>
      <c r="M1136" s="86"/>
      <c r="N1136" s="55"/>
      <c r="O1136" s="55"/>
      <c r="P1136" s="54"/>
      <c r="Q1136" s="59"/>
      <c r="U1136" s="62" t="str">
        <f>IF(OR(ISBLANK(H1136),ISBLANK(J1136),ISBLANK(#REF!)), "",(H1136*J1136/#REF!))</f>
        <v/>
      </c>
      <c r="V1136" s="62" t="str">
        <f>IF(OR(ISBLANK(I1136),ISBLANK(K1136),ISBLANK(#REF!)), "", (I1136*K1136/#REF!))</f>
        <v/>
      </c>
      <c r="W1136" s="62" t="str">
        <f t="shared" si="34"/>
        <v/>
      </c>
      <c r="X1136" s="63" t="str">
        <f>IF(COUNT(#REF!,W1136)=2,#REF!-W1136, "")</f>
        <v/>
      </c>
      <c r="Z1136" s="36" t="str">
        <f t="shared" si="35"/>
        <v/>
      </c>
    </row>
    <row r="1137" spans="2:26" x14ac:dyDescent="0.25">
      <c r="B1137" s="38">
        <v>8602</v>
      </c>
      <c r="C1137" s="39" t="s">
        <v>1032</v>
      </c>
      <c r="D1137" s="39" t="s">
        <v>1160</v>
      </c>
      <c r="E1137" s="39" t="s">
        <v>1160</v>
      </c>
      <c r="F1137" s="40">
        <v>48.995918000000003</v>
      </c>
      <c r="G1137" s="41">
        <v>-125.379408</v>
      </c>
      <c r="H1137" s="34"/>
      <c r="I1137" s="34"/>
      <c r="J1137" s="80"/>
      <c r="K1137" s="81"/>
      <c r="L1137" s="55"/>
      <c r="M1137" s="86"/>
      <c r="N1137" s="55"/>
      <c r="O1137" s="55"/>
      <c r="P1137" s="54"/>
      <c r="Q1137" s="59"/>
      <c r="U1137" s="62" t="str">
        <f>IF(OR(ISBLANK(H1137),ISBLANK(J1137),ISBLANK(#REF!)), "",(H1137*J1137/#REF!))</f>
        <v/>
      </c>
      <c r="V1137" s="62" t="str">
        <f>IF(OR(ISBLANK(I1137),ISBLANK(K1137),ISBLANK(#REF!)), "", (I1137*K1137/#REF!))</f>
        <v/>
      </c>
      <c r="W1137" s="62" t="str">
        <f t="shared" si="34"/>
        <v/>
      </c>
      <c r="X1137" s="63" t="str">
        <f>IF(COUNT(#REF!,W1137)=2,#REF!-W1137, "")</f>
        <v/>
      </c>
      <c r="Z1137" s="36">
        <f t="shared" si="35"/>
        <v>0</v>
      </c>
    </row>
    <row r="1138" spans="2:26" x14ac:dyDescent="0.25">
      <c r="B1138" s="38">
        <v>50666</v>
      </c>
      <c r="C1138" s="39" t="s">
        <v>1032</v>
      </c>
      <c r="D1138" s="39" t="s">
        <v>1160</v>
      </c>
      <c r="E1138" s="39" t="s">
        <v>1161</v>
      </c>
      <c r="F1138" s="40">
        <v>48.945045999999998</v>
      </c>
      <c r="G1138" s="41">
        <v>-125.556988</v>
      </c>
      <c r="H1138" s="34"/>
      <c r="I1138" s="34"/>
      <c r="J1138" s="80"/>
      <c r="K1138" s="81"/>
      <c r="L1138" s="55"/>
      <c r="M1138" s="86"/>
      <c r="N1138" s="55"/>
      <c r="O1138" s="55"/>
      <c r="P1138" s="54"/>
      <c r="Q1138" s="59"/>
      <c r="U1138" s="62" t="str">
        <f>IF(OR(ISBLANK(H1138),ISBLANK(J1138),ISBLANK(#REF!)), "",(H1138*J1138/#REF!))</f>
        <v/>
      </c>
      <c r="V1138" s="62" t="str">
        <f>IF(OR(ISBLANK(I1138),ISBLANK(K1138),ISBLANK(#REF!)), "", (I1138*K1138/#REF!))</f>
        <v/>
      </c>
      <c r="W1138" s="62" t="str">
        <f t="shared" si="34"/>
        <v/>
      </c>
      <c r="X1138" s="63" t="str">
        <f>IF(COUNT(#REF!,W1138)=2,#REF!-W1138, "")</f>
        <v/>
      </c>
      <c r="Z1138" s="36">
        <f t="shared" si="35"/>
        <v>0</v>
      </c>
    </row>
    <row r="1139" spans="2:26" x14ac:dyDescent="0.25">
      <c r="B1139" s="38">
        <v>8517</v>
      </c>
      <c r="C1139" s="39" t="s">
        <v>1033</v>
      </c>
      <c r="D1139" s="39" t="s">
        <v>1161</v>
      </c>
      <c r="E1139" s="39" t="s">
        <v>1160</v>
      </c>
      <c r="F1139" s="40">
        <v>52.263376999999998</v>
      </c>
      <c r="G1139" s="41">
        <v>-125.086839</v>
      </c>
      <c r="H1139" s="34"/>
      <c r="I1139" s="34"/>
      <c r="J1139" s="80"/>
      <c r="K1139" s="81"/>
      <c r="L1139" s="55"/>
      <c r="M1139" s="86"/>
      <c r="N1139" s="55"/>
      <c r="O1139" s="55"/>
      <c r="P1139" s="54"/>
      <c r="Q1139" s="59"/>
      <c r="U1139" s="62" t="str">
        <f>IF(OR(ISBLANK(H1139),ISBLANK(J1139),ISBLANK(#REF!)), "",(H1139*J1139/#REF!))</f>
        <v/>
      </c>
      <c r="V1139" s="62" t="str">
        <f>IF(OR(ISBLANK(I1139),ISBLANK(K1139),ISBLANK(#REF!)), "", (I1139*K1139/#REF!))</f>
        <v/>
      </c>
      <c r="W1139" s="62" t="str">
        <f t="shared" si="34"/>
        <v/>
      </c>
      <c r="X1139" s="63" t="str">
        <f>IF(COUNT(#REF!,W1139)=2,#REF!-W1139, "")</f>
        <v/>
      </c>
      <c r="Z1139" s="36" t="str">
        <f t="shared" si="35"/>
        <v/>
      </c>
    </row>
    <row r="1140" spans="2:26" x14ac:dyDescent="0.25">
      <c r="B1140" s="38">
        <v>8940</v>
      </c>
      <c r="C1140" s="39" t="s">
        <v>1034</v>
      </c>
      <c r="D1140" s="39" t="s">
        <v>1161</v>
      </c>
      <c r="E1140" s="39" t="s">
        <v>1160</v>
      </c>
      <c r="F1140" s="40">
        <v>56.015487</v>
      </c>
      <c r="G1140" s="41">
        <v>-120.561331</v>
      </c>
      <c r="H1140" s="34"/>
      <c r="I1140" s="34"/>
      <c r="J1140" s="80"/>
      <c r="K1140" s="81"/>
      <c r="L1140" s="55"/>
      <c r="M1140" s="86"/>
      <c r="N1140" s="55"/>
      <c r="O1140" s="55"/>
      <c r="P1140" s="54"/>
      <c r="Q1140" s="59"/>
      <c r="U1140" s="62" t="str">
        <f>IF(OR(ISBLANK(H1140),ISBLANK(J1140),ISBLANK(#REF!)), "",(H1140*J1140/#REF!))</f>
        <v/>
      </c>
      <c r="V1140" s="62" t="str">
        <f>IF(OR(ISBLANK(I1140),ISBLANK(K1140),ISBLANK(#REF!)), "", (I1140*K1140/#REF!))</f>
        <v/>
      </c>
      <c r="W1140" s="62" t="str">
        <f t="shared" si="34"/>
        <v/>
      </c>
      <c r="X1140" s="63" t="str">
        <f>IF(COUNT(#REF!,W1140)=2,#REF!-W1140, "")</f>
        <v/>
      </c>
      <c r="Z1140" s="36" t="str">
        <f t="shared" si="35"/>
        <v/>
      </c>
    </row>
    <row r="1141" spans="2:26" x14ac:dyDescent="0.25">
      <c r="B1141" s="38">
        <v>8290</v>
      </c>
      <c r="C1141" s="39" t="s">
        <v>1035</v>
      </c>
      <c r="D1141" s="39" t="s">
        <v>1161</v>
      </c>
      <c r="E1141" s="39" t="s">
        <v>1161</v>
      </c>
      <c r="F1141" s="40">
        <v>49.936086000000003</v>
      </c>
      <c r="G1141" s="41">
        <v>-119.504107</v>
      </c>
      <c r="H1141" s="34"/>
      <c r="I1141" s="34"/>
      <c r="J1141" s="80"/>
      <c r="K1141" s="81"/>
      <c r="L1141" s="55"/>
      <c r="M1141" s="86"/>
      <c r="N1141" s="55"/>
      <c r="O1141" s="55"/>
      <c r="P1141" s="54"/>
      <c r="Q1141" s="59"/>
      <c r="U1141" s="62" t="str">
        <f>IF(OR(ISBLANK(H1141),ISBLANK(J1141),ISBLANK(#REF!)), "",(H1141*J1141/#REF!))</f>
        <v/>
      </c>
      <c r="V1141" s="62" t="str">
        <f>IF(OR(ISBLANK(I1141),ISBLANK(K1141),ISBLANK(#REF!)), "", (I1141*K1141/#REF!))</f>
        <v/>
      </c>
      <c r="W1141" s="62" t="str">
        <f t="shared" si="34"/>
        <v/>
      </c>
      <c r="X1141" s="63" t="str">
        <f>IF(COUNT(#REF!,W1141)=2,#REF!-W1141, "")</f>
        <v/>
      </c>
      <c r="Z1141" s="36" t="str">
        <f t="shared" si="35"/>
        <v/>
      </c>
    </row>
    <row r="1142" spans="2:26" x14ac:dyDescent="0.25">
      <c r="B1142" s="38">
        <v>7965</v>
      </c>
      <c r="C1142" s="39" t="s">
        <v>1036</v>
      </c>
      <c r="D1142" s="39" t="s">
        <v>1161</v>
      </c>
      <c r="E1142" s="39" t="s">
        <v>1161</v>
      </c>
      <c r="F1142" s="40">
        <v>49.100000999999999</v>
      </c>
      <c r="G1142" s="41">
        <v>-117.700001</v>
      </c>
      <c r="H1142" s="34"/>
      <c r="I1142" s="34"/>
      <c r="J1142" s="80"/>
      <c r="K1142" s="81"/>
      <c r="L1142" s="55"/>
      <c r="M1142" s="86"/>
      <c r="N1142" s="55"/>
      <c r="O1142" s="55"/>
      <c r="P1142" s="54"/>
      <c r="Q1142" s="59"/>
      <c r="U1142" s="62" t="str">
        <f>IF(OR(ISBLANK(H1142),ISBLANK(J1142),ISBLANK(#REF!)), "",(H1142*J1142/#REF!))</f>
        <v/>
      </c>
      <c r="V1142" s="62" t="str">
        <f>IF(OR(ISBLANK(I1142),ISBLANK(K1142),ISBLANK(#REF!)), "", (I1142*K1142/#REF!))</f>
        <v/>
      </c>
      <c r="W1142" s="62" t="str">
        <f t="shared" si="34"/>
        <v/>
      </c>
      <c r="X1142" s="63" t="str">
        <f>IF(COUNT(#REF!,W1142)=2,#REF!-W1142, "")</f>
        <v/>
      </c>
      <c r="Z1142" s="36" t="str">
        <f t="shared" si="35"/>
        <v/>
      </c>
    </row>
    <row r="1143" spans="2:26" x14ac:dyDescent="0.25">
      <c r="B1143" s="38">
        <v>8379</v>
      </c>
      <c r="C1143" s="39" t="s">
        <v>1037</v>
      </c>
      <c r="D1143" s="39" t="s">
        <v>1161</v>
      </c>
      <c r="E1143" s="39" t="s">
        <v>1160</v>
      </c>
      <c r="F1143" s="40">
        <v>50.720004000000003</v>
      </c>
      <c r="G1143" s="41">
        <v>-120.52080100000001</v>
      </c>
      <c r="H1143" s="34"/>
      <c r="I1143" s="34"/>
      <c r="J1143" s="80"/>
      <c r="K1143" s="81"/>
      <c r="L1143" s="55"/>
      <c r="M1143" s="86"/>
      <c r="N1143" s="55"/>
      <c r="O1143" s="55"/>
      <c r="P1143" s="54"/>
      <c r="Q1143" s="59"/>
      <c r="U1143" s="62" t="str">
        <f>IF(OR(ISBLANK(H1143),ISBLANK(J1143),ISBLANK(#REF!)), "",(H1143*J1143/#REF!))</f>
        <v/>
      </c>
      <c r="V1143" s="62" t="str">
        <f>IF(OR(ISBLANK(I1143),ISBLANK(K1143),ISBLANK(#REF!)), "", (I1143*K1143/#REF!))</f>
        <v/>
      </c>
      <c r="W1143" s="62" t="str">
        <f t="shared" si="34"/>
        <v/>
      </c>
      <c r="X1143" s="63" t="str">
        <f>IF(COUNT(#REF!,W1143)=2,#REF!-W1143, "")</f>
        <v/>
      </c>
      <c r="Z1143" s="36" t="str">
        <f t="shared" si="35"/>
        <v/>
      </c>
    </row>
    <row r="1144" spans="2:26" x14ac:dyDescent="0.25">
      <c r="B1144" s="38">
        <v>8347</v>
      </c>
      <c r="C1144" s="39" t="s">
        <v>1038</v>
      </c>
      <c r="D1144" s="39" t="s">
        <v>1161</v>
      </c>
      <c r="E1144" s="39" t="s">
        <v>1160</v>
      </c>
      <c r="F1144" s="40">
        <v>50.647199999999998</v>
      </c>
      <c r="G1144" s="41">
        <v>-117.538899</v>
      </c>
      <c r="H1144" s="34"/>
      <c r="I1144" s="34"/>
      <c r="J1144" s="80"/>
      <c r="K1144" s="81"/>
      <c r="L1144" s="55"/>
      <c r="M1144" s="86"/>
      <c r="N1144" s="55"/>
      <c r="O1144" s="55"/>
      <c r="P1144" s="54"/>
      <c r="Q1144" s="59"/>
      <c r="U1144" s="62" t="str">
        <f>IF(OR(ISBLANK(H1144),ISBLANK(J1144),ISBLANK(#REF!)), "",(H1144*J1144/#REF!))</f>
        <v/>
      </c>
      <c r="V1144" s="62" t="str">
        <f>IF(OR(ISBLANK(I1144),ISBLANK(K1144),ISBLANK(#REF!)), "", (I1144*K1144/#REF!))</f>
        <v/>
      </c>
      <c r="W1144" s="62" t="str">
        <f t="shared" si="34"/>
        <v/>
      </c>
      <c r="X1144" s="63" t="str">
        <f>IF(COUNT(#REF!,W1144)=2,#REF!-W1144, "")</f>
        <v/>
      </c>
      <c r="Z1144" s="36" t="str">
        <f t="shared" si="35"/>
        <v/>
      </c>
    </row>
    <row r="1145" spans="2:26" x14ac:dyDescent="0.25">
      <c r="B1145" s="38">
        <v>50653</v>
      </c>
      <c r="C1145" s="39" t="s">
        <v>1039</v>
      </c>
      <c r="D1145" s="39" t="s">
        <v>1160</v>
      </c>
      <c r="E1145" s="39" t="s">
        <v>1161</v>
      </c>
      <c r="F1145" s="40">
        <v>48.581272331000001</v>
      </c>
      <c r="G1145" s="41">
        <v>-123.467466399</v>
      </c>
      <c r="H1145" s="34"/>
      <c r="I1145" s="34"/>
      <c r="J1145" s="80"/>
      <c r="K1145" s="81"/>
      <c r="L1145" s="55"/>
      <c r="M1145" s="86"/>
      <c r="N1145" s="55"/>
      <c r="O1145" s="55"/>
      <c r="P1145" s="54"/>
      <c r="Q1145" s="59"/>
      <c r="U1145" s="62" t="str">
        <f>IF(OR(ISBLANK(H1145),ISBLANK(J1145),ISBLANK(#REF!)), "",(H1145*J1145/#REF!))</f>
        <v/>
      </c>
      <c r="V1145" s="62" t="str">
        <f>IF(OR(ISBLANK(I1145),ISBLANK(K1145),ISBLANK(#REF!)), "", (I1145*K1145/#REF!))</f>
        <v/>
      </c>
      <c r="W1145" s="62" t="str">
        <f t="shared" si="34"/>
        <v/>
      </c>
      <c r="X1145" s="63" t="str">
        <f>IF(COUNT(#REF!,W1145)=2,#REF!-W1145, "")</f>
        <v/>
      </c>
      <c r="Z1145" s="36">
        <f t="shared" si="35"/>
        <v>0</v>
      </c>
    </row>
    <row r="1146" spans="2:26" x14ac:dyDescent="0.25">
      <c r="B1146" s="38">
        <v>51635</v>
      </c>
      <c r="C1146" s="39" t="s">
        <v>1170</v>
      </c>
      <c r="D1146" s="39" t="s">
        <v>1160</v>
      </c>
      <c r="E1146" s="39" t="s">
        <v>1160</v>
      </c>
      <c r="F1146" s="40">
        <v>50.596669439999999</v>
      </c>
      <c r="G1146" s="41">
        <v>-126.59771111000001</v>
      </c>
      <c r="H1146" s="34"/>
      <c r="I1146" s="34"/>
      <c r="J1146" s="80"/>
      <c r="K1146" s="81"/>
      <c r="L1146" s="55"/>
      <c r="M1146" s="86"/>
      <c r="N1146" s="55"/>
      <c r="O1146" s="55"/>
      <c r="P1146" s="54"/>
      <c r="Q1146" s="59"/>
      <c r="U1146" s="62" t="str">
        <f>IF(OR(ISBLANK(H1146),ISBLANK(J1146),ISBLANK(#REF!)), "",(H1146*J1146/#REF!))</f>
        <v/>
      </c>
      <c r="V1146" s="62" t="str">
        <f>IF(OR(ISBLANK(I1146),ISBLANK(K1146),ISBLANK(#REF!)), "", (I1146*K1146/#REF!))</f>
        <v/>
      </c>
      <c r="W1146" s="62" t="str">
        <f t="shared" si="34"/>
        <v/>
      </c>
      <c r="X1146" s="63" t="str">
        <f>IF(COUNT(#REF!,W1146)=2,#REF!-W1146, "")</f>
        <v/>
      </c>
      <c r="Z1146" s="36">
        <f t="shared" si="35"/>
        <v>0</v>
      </c>
    </row>
    <row r="1147" spans="2:26" x14ac:dyDescent="0.25">
      <c r="B1147" s="38">
        <v>50654</v>
      </c>
      <c r="C1147" s="39" t="s">
        <v>1040</v>
      </c>
      <c r="D1147" s="39" t="s">
        <v>1160</v>
      </c>
      <c r="E1147" s="39" t="s">
        <v>1161</v>
      </c>
      <c r="F1147" s="40">
        <v>48.591982999999999</v>
      </c>
      <c r="G1147" s="41">
        <v>-123.39068</v>
      </c>
      <c r="H1147" s="34"/>
      <c r="I1147" s="34"/>
      <c r="J1147" s="80"/>
      <c r="K1147" s="81"/>
      <c r="L1147" s="55"/>
      <c r="M1147" s="86"/>
      <c r="N1147" s="55"/>
      <c r="O1147" s="55"/>
      <c r="P1147" s="54"/>
      <c r="Q1147" s="59"/>
      <c r="U1147" s="62" t="str">
        <f>IF(OR(ISBLANK(H1147),ISBLANK(J1147),ISBLANK(#REF!)), "",(H1147*J1147/#REF!))</f>
        <v/>
      </c>
      <c r="V1147" s="62" t="str">
        <f>IF(OR(ISBLANK(I1147),ISBLANK(K1147),ISBLANK(#REF!)), "", (I1147*K1147/#REF!))</f>
        <v/>
      </c>
      <c r="W1147" s="62" t="str">
        <f t="shared" si="34"/>
        <v/>
      </c>
      <c r="X1147" s="63" t="str">
        <f>IF(COUNT(#REF!,W1147)=2,#REF!-W1147, "")</f>
        <v/>
      </c>
      <c r="Z1147" s="36">
        <f t="shared" si="35"/>
        <v>0</v>
      </c>
    </row>
    <row r="1148" spans="2:26" x14ac:dyDescent="0.25">
      <c r="B1148" s="38">
        <v>8089</v>
      </c>
      <c r="C1148" s="39" t="s">
        <v>1041</v>
      </c>
      <c r="D1148" s="39" t="s">
        <v>1161</v>
      </c>
      <c r="E1148" s="39" t="s">
        <v>1161</v>
      </c>
      <c r="F1148" s="40">
        <v>49.018293</v>
      </c>
      <c r="G1148" s="41">
        <v>-123.080538</v>
      </c>
      <c r="H1148" s="34"/>
      <c r="I1148" s="34"/>
      <c r="J1148" s="80"/>
      <c r="K1148" s="81"/>
      <c r="L1148" s="55"/>
      <c r="M1148" s="86"/>
      <c r="N1148" s="55"/>
      <c r="O1148" s="55"/>
      <c r="P1148" s="54"/>
      <c r="Q1148" s="59"/>
      <c r="U1148" s="62" t="str">
        <f>IF(OR(ISBLANK(H1148),ISBLANK(J1148),ISBLANK(#REF!)), "",(H1148*J1148/#REF!))</f>
        <v/>
      </c>
      <c r="V1148" s="62" t="str">
        <f>IF(OR(ISBLANK(I1148),ISBLANK(K1148),ISBLANK(#REF!)), "", (I1148*K1148/#REF!))</f>
        <v/>
      </c>
      <c r="W1148" s="62" t="str">
        <f t="shared" si="34"/>
        <v/>
      </c>
      <c r="X1148" s="63" t="str">
        <f>IF(COUNT(#REF!,W1148)=2,#REF!-W1148, "")</f>
        <v/>
      </c>
      <c r="Z1148" s="36" t="str">
        <f t="shared" si="35"/>
        <v/>
      </c>
    </row>
    <row r="1149" spans="2:26" x14ac:dyDescent="0.25">
      <c r="B1149" s="38">
        <v>50577</v>
      </c>
      <c r="C1149" s="39" t="s">
        <v>1042</v>
      </c>
      <c r="D1149" s="39" t="s">
        <v>1160</v>
      </c>
      <c r="E1149" s="39" t="s">
        <v>1161</v>
      </c>
      <c r="F1149" s="40">
        <v>49.037882662999998</v>
      </c>
      <c r="G1149" s="41">
        <v>-123.097696314</v>
      </c>
      <c r="H1149" s="34"/>
      <c r="I1149" s="34"/>
      <c r="J1149" s="80"/>
      <c r="K1149" s="81"/>
      <c r="L1149" s="55"/>
      <c r="M1149" s="86"/>
      <c r="N1149" s="55"/>
      <c r="O1149" s="55"/>
      <c r="P1149" s="54"/>
      <c r="Q1149" s="59"/>
      <c r="U1149" s="62" t="str">
        <f>IF(OR(ISBLANK(H1149),ISBLANK(J1149),ISBLANK(#REF!)), "",(H1149*J1149/#REF!))</f>
        <v/>
      </c>
      <c r="V1149" s="62" t="str">
        <f>IF(OR(ISBLANK(I1149),ISBLANK(K1149),ISBLANK(#REF!)), "", (I1149*K1149/#REF!))</f>
        <v/>
      </c>
      <c r="W1149" s="62" t="str">
        <f t="shared" si="34"/>
        <v/>
      </c>
      <c r="X1149" s="63" t="str">
        <f>IF(COUNT(#REF!,W1149)=2,#REF!-W1149, "")</f>
        <v/>
      </c>
      <c r="Z1149" s="36">
        <f t="shared" si="35"/>
        <v>0</v>
      </c>
    </row>
    <row r="1150" spans="2:26" x14ac:dyDescent="0.25">
      <c r="B1150" s="38">
        <v>50609</v>
      </c>
      <c r="C1150" s="39" t="s">
        <v>1043</v>
      </c>
      <c r="D1150" s="39" t="s">
        <v>1160</v>
      </c>
      <c r="E1150" s="39" t="s">
        <v>1160</v>
      </c>
      <c r="F1150" s="40">
        <v>56.892646999999997</v>
      </c>
      <c r="G1150" s="41">
        <v>-124.96236399999999</v>
      </c>
      <c r="H1150" s="34"/>
      <c r="I1150" s="34"/>
      <c r="J1150" s="80"/>
      <c r="K1150" s="81"/>
      <c r="L1150" s="55"/>
      <c r="M1150" s="86"/>
      <c r="N1150" s="55"/>
      <c r="O1150" s="55"/>
      <c r="P1150" s="54"/>
      <c r="Q1150" s="59"/>
      <c r="U1150" s="62" t="str">
        <f>IF(OR(ISBLANK(H1150),ISBLANK(J1150),ISBLANK(#REF!)), "",(H1150*J1150/#REF!))</f>
        <v/>
      </c>
      <c r="V1150" s="62" t="str">
        <f>IF(OR(ISBLANK(I1150),ISBLANK(K1150),ISBLANK(#REF!)), "", (I1150*K1150/#REF!))</f>
        <v/>
      </c>
      <c r="W1150" s="62" t="str">
        <f t="shared" si="34"/>
        <v/>
      </c>
      <c r="X1150" s="63" t="str">
        <f>IF(COUNT(#REF!,W1150)=2,#REF!-W1150, "")</f>
        <v/>
      </c>
      <c r="Z1150" s="36">
        <f t="shared" si="35"/>
        <v>0</v>
      </c>
    </row>
    <row r="1151" spans="2:26" x14ac:dyDescent="0.25">
      <c r="B1151" s="38">
        <v>50665</v>
      </c>
      <c r="C1151" s="39" t="s">
        <v>1044</v>
      </c>
      <c r="D1151" s="39" t="s">
        <v>1160</v>
      </c>
      <c r="E1151" s="39" t="s">
        <v>1161</v>
      </c>
      <c r="F1151" s="40">
        <v>49.267225000000003</v>
      </c>
      <c r="G1151" s="41">
        <v>-124.848919</v>
      </c>
      <c r="H1151" s="34"/>
      <c r="I1151" s="34"/>
      <c r="J1151" s="80"/>
      <c r="K1151" s="81"/>
      <c r="L1151" s="55"/>
      <c r="M1151" s="86"/>
      <c r="N1151" s="55"/>
      <c r="O1151" s="55"/>
      <c r="P1151" s="54"/>
      <c r="Q1151" s="59"/>
      <c r="U1151" s="62" t="str">
        <f>IF(OR(ISBLANK(H1151),ISBLANK(J1151),ISBLANK(#REF!)), "",(H1151*J1151/#REF!))</f>
        <v/>
      </c>
      <c r="V1151" s="62" t="str">
        <f>IF(OR(ISBLANK(I1151),ISBLANK(K1151),ISBLANK(#REF!)), "", (I1151*K1151/#REF!))</f>
        <v/>
      </c>
      <c r="W1151" s="62" t="str">
        <f t="shared" si="34"/>
        <v/>
      </c>
      <c r="X1151" s="63" t="str">
        <f>IF(COUNT(#REF!,W1151)=2,#REF!-W1151, "")</f>
        <v/>
      </c>
      <c r="Z1151" s="36">
        <f t="shared" si="35"/>
        <v>0</v>
      </c>
    </row>
    <row r="1152" spans="2:26" x14ac:dyDescent="0.25">
      <c r="B1152" s="38">
        <v>50655</v>
      </c>
      <c r="C1152" s="39" t="s">
        <v>1045</v>
      </c>
      <c r="D1152" s="39" t="s">
        <v>1160</v>
      </c>
      <c r="E1152" s="39" t="s">
        <v>1161</v>
      </c>
      <c r="F1152" s="40">
        <v>48.666039486000003</v>
      </c>
      <c r="G1152" s="41">
        <v>-123.451344362</v>
      </c>
      <c r="H1152" s="34"/>
      <c r="I1152" s="34"/>
      <c r="J1152" s="80"/>
      <c r="K1152" s="81"/>
      <c r="L1152" s="55"/>
      <c r="M1152" s="86"/>
      <c r="N1152" s="55"/>
      <c r="O1152" s="55"/>
      <c r="P1152" s="54"/>
      <c r="Q1152" s="59"/>
      <c r="U1152" s="62" t="str">
        <f>IF(OR(ISBLANK(H1152),ISBLANK(J1152),ISBLANK(#REF!)), "",(H1152*J1152/#REF!))</f>
        <v/>
      </c>
      <c r="V1152" s="62" t="str">
        <f>IF(OR(ISBLANK(I1152),ISBLANK(K1152),ISBLANK(#REF!)), "", (I1152*K1152/#REF!))</f>
        <v/>
      </c>
      <c r="W1152" s="62" t="str">
        <f t="shared" si="34"/>
        <v/>
      </c>
      <c r="X1152" s="63" t="str">
        <f>IF(COUNT(#REF!,W1152)=2,#REF!-W1152, "")</f>
        <v/>
      </c>
      <c r="Z1152" s="36">
        <f t="shared" si="35"/>
        <v>0</v>
      </c>
    </row>
    <row r="1153" spans="2:26" x14ac:dyDescent="0.25">
      <c r="B1153" s="38">
        <v>8254</v>
      </c>
      <c r="C1153" s="39" t="s">
        <v>1046</v>
      </c>
      <c r="D1153" s="39" t="s">
        <v>1160</v>
      </c>
      <c r="E1153" s="39" t="s">
        <v>1160</v>
      </c>
      <c r="F1153" s="40">
        <v>50.816699999999997</v>
      </c>
      <c r="G1153" s="41">
        <v>-121.666701</v>
      </c>
      <c r="H1153" s="34"/>
      <c r="I1153" s="34"/>
      <c r="J1153" s="80"/>
      <c r="K1153" s="81"/>
      <c r="L1153" s="55"/>
      <c r="M1153" s="86"/>
      <c r="N1153" s="55"/>
      <c r="O1153" s="55"/>
      <c r="P1153" s="54"/>
      <c r="Q1153" s="59"/>
      <c r="U1153" s="62" t="str">
        <f>IF(OR(ISBLANK(H1153),ISBLANK(J1153),ISBLANK(#REF!)), "",(H1153*J1153/#REF!))</f>
        <v/>
      </c>
      <c r="V1153" s="62" t="str">
        <f>IF(OR(ISBLANK(I1153),ISBLANK(K1153),ISBLANK(#REF!)), "", (I1153*K1153/#REF!))</f>
        <v/>
      </c>
      <c r="W1153" s="62" t="str">
        <f t="shared" si="34"/>
        <v/>
      </c>
      <c r="X1153" s="63" t="str">
        <f>IF(COUNT(#REF!,W1153)=2,#REF!-W1153, "")</f>
        <v/>
      </c>
      <c r="Z1153" s="36">
        <f t="shared" si="35"/>
        <v>0</v>
      </c>
    </row>
    <row r="1154" spans="2:26" x14ac:dyDescent="0.25">
      <c r="B1154" s="38">
        <v>8637</v>
      </c>
      <c r="C1154" s="39" t="s">
        <v>1047</v>
      </c>
      <c r="D1154" s="39" t="s">
        <v>1160</v>
      </c>
      <c r="E1154" s="39" t="s">
        <v>1161</v>
      </c>
      <c r="F1154" s="40">
        <v>48.363363999999997</v>
      </c>
      <c r="G1154" s="41">
        <v>-123.74757</v>
      </c>
      <c r="H1154" s="34"/>
      <c r="I1154" s="34"/>
      <c r="J1154" s="80"/>
      <c r="K1154" s="81"/>
      <c r="L1154" s="55"/>
      <c r="M1154" s="86"/>
      <c r="N1154" s="55"/>
      <c r="O1154" s="55"/>
      <c r="P1154" s="54"/>
      <c r="Q1154" s="59"/>
      <c r="U1154" s="62" t="str">
        <f>IF(OR(ISBLANK(H1154),ISBLANK(J1154),ISBLANK(#REF!)), "",(H1154*J1154/#REF!))</f>
        <v/>
      </c>
      <c r="V1154" s="62" t="str">
        <f>IF(OR(ISBLANK(I1154),ISBLANK(K1154),ISBLANK(#REF!)), "", (I1154*K1154/#REF!))</f>
        <v/>
      </c>
      <c r="W1154" s="62" t="str">
        <f t="shared" si="34"/>
        <v/>
      </c>
      <c r="X1154" s="63" t="str">
        <f>IF(COUNT(#REF!,W1154)=2,#REF!-W1154, "")</f>
        <v/>
      </c>
      <c r="Z1154" s="36">
        <f t="shared" si="35"/>
        <v>0</v>
      </c>
    </row>
    <row r="1155" spans="2:26" x14ac:dyDescent="0.25">
      <c r="B1155" s="38">
        <v>50657</v>
      </c>
      <c r="C1155" s="39" t="s">
        <v>1048</v>
      </c>
      <c r="D1155" s="39" t="s">
        <v>1160</v>
      </c>
      <c r="E1155" s="39" t="s">
        <v>1161</v>
      </c>
      <c r="F1155" s="40">
        <v>48.384648022</v>
      </c>
      <c r="G1155" s="41">
        <v>-123.697181191</v>
      </c>
      <c r="H1155" s="34"/>
      <c r="I1155" s="34"/>
      <c r="J1155" s="80"/>
      <c r="K1155" s="81"/>
      <c r="L1155" s="55"/>
      <c r="M1155" s="86"/>
      <c r="N1155" s="55"/>
      <c r="O1155" s="55"/>
      <c r="P1155" s="54"/>
      <c r="Q1155" s="59"/>
      <c r="U1155" s="62" t="str">
        <f>IF(OR(ISBLANK(H1155),ISBLANK(J1155),ISBLANK(#REF!)), "",(H1155*J1155/#REF!))</f>
        <v/>
      </c>
      <c r="V1155" s="62" t="str">
        <f>IF(OR(ISBLANK(I1155),ISBLANK(K1155),ISBLANK(#REF!)), "", (I1155*K1155/#REF!))</f>
        <v/>
      </c>
      <c r="W1155" s="62" t="str">
        <f t="shared" si="34"/>
        <v/>
      </c>
      <c r="X1155" s="63" t="str">
        <f>IF(COUNT(#REF!,W1155)=2,#REF!-W1155, "")</f>
        <v/>
      </c>
      <c r="Z1155" s="36">
        <f t="shared" si="35"/>
        <v>0</v>
      </c>
    </row>
    <row r="1156" spans="2:26" x14ac:dyDescent="0.25">
      <c r="B1156" s="38">
        <v>8129</v>
      </c>
      <c r="C1156" s="39" t="s">
        <v>1049</v>
      </c>
      <c r="D1156" s="39" t="s">
        <v>1161</v>
      </c>
      <c r="E1156" s="39" t="s">
        <v>1160</v>
      </c>
      <c r="F1156" s="40">
        <v>49.5458</v>
      </c>
      <c r="G1156" s="41">
        <v>-120.75830000000001</v>
      </c>
      <c r="H1156" s="34"/>
      <c r="I1156" s="34"/>
      <c r="J1156" s="80"/>
      <c r="K1156" s="81"/>
      <c r="L1156" s="55"/>
      <c r="M1156" s="86"/>
      <c r="N1156" s="55"/>
      <c r="O1156" s="55"/>
      <c r="P1156" s="54"/>
      <c r="Q1156" s="59"/>
      <c r="U1156" s="62" t="str">
        <f>IF(OR(ISBLANK(H1156),ISBLANK(J1156),ISBLANK(#REF!)), "",(H1156*J1156/#REF!))</f>
        <v/>
      </c>
      <c r="V1156" s="62" t="str">
        <f>IF(OR(ISBLANK(I1156),ISBLANK(K1156),ISBLANK(#REF!)), "", (I1156*K1156/#REF!))</f>
        <v/>
      </c>
      <c r="W1156" s="62" t="str">
        <f t="shared" si="34"/>
        <v/>
      </c>
      <c r="X1156" s="63" t="str">
        <f>IF(COUNT(#REF!,W1156)=2,#REF!-W1156, "")</f>
        <v/>
      </c>
      <c r="Z1156" s="36" t="str">
        <f t="shared" si="35"/>
        <v/>
      </c>
    </row>
    <row r="1157" spans="2:26" x14ac:dyDescent="0.25">
      <c r="B1157" s="38">
        <v>8993</v>
      </c>
      <c r="C1157" s="39" t="s">
        <v>1050</v>
      </c>
      <c r="D1157" s="39" t="s">
        <v>1161</v>
      </c>
      <c r="E1157" s="39" t="s">
        <v>1160</v>
      </c>
      <c r="F1157" s="40">
        <v>58.657651000000001</v>
      </c>
      <c r="G1157" s="41">
        <v>-133.54404500000001</v>
      </c>
      <c r="H1157" s="34"/>
      <c r="I1157" s="34"/>
      <c r="J1157" s="80"/>
      <c r="K1157" s="81"/>
      <c r="L1157" s="55"/>
      <c r="M1157" s="86"/>
      <c r="N1157" s="55"/>
      <c r="O1157" s="55"/>
      <c r="P1157" s="54"/>
      <c r="Q1157" s="59"/>
      <c r="U1157" s="62" t="str">
        <f>IF(OR(ISBLANK(H1157),ISBLANK(J1157),ISBLANK(#REF!)), "",(H1157*J1157/#REF!))</f>
        <v/>
      </c>
      <c r="V1157" s="62" t="str">
        <f>IF(OR(ISBLANK(I1157),ISBLANK(K1157),ISBLANK(#REF!)), "", (I1157*K1157/#REF!))</f>
        <v/>
      </c>
      <c r="W1157" s="62" t="str">
        <f t="shared" si="34"/>
        <v/>
      </c>
      <c r="X1157" s="63" t="str">
        <f>IF(COUNT(#REF!,W1157)=2,#REF!-W1157, "")</f>
        <v/>
      </c>
      <c r="Z1157" s="36" t="str">
        <f t="shared" si="35"/>
        <v/>
      </c>
    </row>
    <row r="1158" spans="2:26" x14ac:dyDescent="0.25">
      <c r="B1158" s="38">
        <v>9000</v>
      </c>
      <c r="C1158" s="39" t="s">
        <v>1051</v>
      </c>
      <c r="D1158" s="39" t="s">
        <v>1161</v>
      </c>
      <c r="E1158" s="39" t="s">
        <v>1160</v>
      </c>
      <c r="F1158" s="40">
        <v>55.133299999999998</v>
      </c>
      <c r="G1158" s="41">
        <v>-120.999999</v>
      </c>
      <c r="H1158" s="34"/>
      <c r="I1158" s="34"/>
      <c r="J1158" s="80"/>
      <c r="K1158" s="81"/>
      <c r="L1158" s="55"/>
      <c r="M1158" s="86"/>
      <c r="N1158" s="55"/>
      <c r="O1158" s="55"/>
      <c r="P1158" s="54"/>
      <c r="Q1158" s="59"/>
      <c r="U1158" s="62" t="str">
        <f>IF(OR(ISBLANK(H1158),ISBLANK(J1158),ISBLANK(#REF!)), "",(H1158*J1158/#REF!))</f>
        <v/>
      </c>
      <c r="V1158" s="62" t="str">
        <f>IF(OR(ISBLANK(I1158),ISBLANK(K1158),ISBLANK(#REF!)), "", (I1158*K1158/#REF!))</f>
        <v/>
      </c>
      <c r="W1158" s="62" t="str">
        <f t="shared" si="34"/>
        <v/>
      </c>
      <c r="X1158" s="63" t="str">
        <f>IF(COUNT(#REF!,W1158)=2,#REF!-W1158, "")</f>
        <v/>
      </c>
      <c r="Z1158" s="36" t="str">
        <f t="shared" si="35"/>
        <v/>
      </c>
    </row>
    <row r="1159" spans="2:26" x14ac:dyDescent="0.25">
      <c r="B1159" s="38">
        <v>8206</v>
      </c>
      <c r="C1159" s="39" t="s">
        <v>1052</v>
      </c>
      <c r="D1159" s="39" t="s">
        <v>1161</v>
      </c>
      <c r="E1159" s="39" t="s">
        <v>1161</v>
      </c>
      <c r="F1159" s="40">
        <v>49.544235</v>
      </c>
      <c r="G1159" s="41">
        <v>-123.75680800000001</v>
      </c>
      <c r="H1159" s="34"/>
      <c r="I1159" s="34"/>
      <c r="J1159" s="80"/>
      <c r="K1159" s="81"/>
      <c r="L1159" s="55"/>
      <c r="M1159" s="86"/>
      <c r="N1159" s="55"/>
      <c r="O1159" s="55"/>
      <c r="P1159" s="54"/>
      <c r="Q1159" s="59"/>
      <c r="U1159" s="62" t="str">
        <f>IF(OR(ISBLANK(H1159),ISBLANK(J1159),ISBLANK(#REF!)), "",(H1159*J1159/#REF!))</f>
        <v/>
      </c>
      <c r="V1159" s="62" t="str">
        <f>IF(OR(ISBLANK(I1159),ISBLANK(K1159),ISBLANK(#REF!)), "", (I1159*K1159/#REF!))</f>
        <v/>
      </c>
      <c r="W1159" s="62" t="str">
        <f t="shared" si="34"/>
        <v/>
      </c>
      <c r="X1159" s="63" t="str">
        <f>IF(COUNT(#REF!,W1159)=2,#REF!-W1159, "")</f>
        <v/>
      </c>
      <c r="Z1159" s="36" t="str">
        <f t="shared" si="35"/>
        <v/>
      </c>
    </row>
    <row r="1160" spans="2:26" x14ac:dyDescent="0.25">
      <c r="B1160" s="38">
        <v>8914</v>
      </c>
      <c r="C1160" s="39" t="s">
        <v>1053</v>
      </c>
      <c r="D1160" s="39" t="s">
        <v>1161</v>
      </c>
      <c r="E1160" s="39" t="s">
        <v>1160</v>
      </c>
      <c r="F1160" s="40">
        <v>55.615495000000003</v>
      </c>
      <c r="G1160" s="41">
        <v>-121.57149699999999</v>
      </c>
      <c r="H1160" s="34"/>
      <c r="I1160" s="34"/>
      <c r="J1160" s="80"/>
      <c r="K1160" s="81"/>
      <c r="L1160" s="55"/>
      <c r="M1160" s="86"/>
      <c r="N1160" s="55"/>
      <c r="O1160" s="55"/>
      <c r="P1160" s="54"/>
      <c r="Q1160" s="59"/>
      <c r="U1160" s="62" t="str">
        <f>IF(OR(ISBLANK(H1160),ISBLANK(J1160),ISBLANK(#REF!)), "",(H1160*J1160/#REF!))</f>
        <v/>
      </c>
      <c r="V1160" s="62" t="str">
        <f>IF(OR(ISBLANK(I1160),ISBLANK(K1160),ISBLANK(#REF!)), "", (I1160*K1160/#REF!))</f>
        <v/>
      </c>
      <c r="W1160" s="62" t="str">
        <f t="shared" si="34"/>
        <v/>
      </c>
      <c r="X1160" s="63" t="str">
        <f>IF(COUNT(#REF!,W1160)=2,#REF!-W1160, "")</f>
        <v/>
      </c>
      <c r="Z1160" s="36" t="str">
        <f t="shared" si="35"/>
        <v/>
      </c>
    </row>
    <row r="1161" spans="2:26" x14ac:dyDescent="0.25">
      <c r="B1161" s="38">
        <v>100153</v>
      </c>
      <c r="C1161" s="39" t="s">
        <v>1054</v>
      </c>
      <c r="D1161" s="39" t="s">
        <v>1161</v>
      </c>
      <c r="E1161" s="39" t="s">
        <v>1160</v>
      </c>
      <c r="F1161" s="40">
        <v>49.342021000000003</v>
      </c>
      <c r="G1161" s="41">
        <v>-119.718643</v>
      </c>
      <c r="H1161" s="34"/>
      <c r="I1161" s="34"/>
      <c r="J1161" s="80"/>
      <c r="K1161" s="81"/>
      <c r="L1161" s="55"/>
      <c r="M1161" s="86"/>
      <c r="N1161" s="55"/>
      <c r="O1161" s="55"/>
      <c r="P1161" s="54"/>
      <c r="Q1161" s="59"/>
      <c r="U1161" s="62" t="str">
        <f>IF(OR(ISBLANK(H1161),ISBLANK(J1161),ISBLANK(#REF!)), "",(H1161*J1161/#REF!))</f>
        <v/>
      </c>
      <c r="V1161" s="62" t="str">
        <f>IF(OR(ISBLANK(I1161),ISBLANK(K1161),ISBLANK(#REF!)), "", (I1161*K1161/#REF!))</f>
        <v/>
      </c>
      <c r="W1161" s="62" t="str">
        <f t="shared" si="34"/>
        <v/>
      </c>
      <c r="X1161" s="63" t="str">
        <f>IF(COUNT(#REF!,W1161)=2,#REF!-W1161, "")</f>
        <v/>
      </c>
      <c r="Z1161" s="36" t="str">
        <f t="shared" si="35"/>
        <v/>
      </c>
    </row>
    <row r="1162" spans="2:26" x14ac:dyDescent="0.25">
      <c r="B1162" s="38">
        <v>8850</v>
      </c>
      <c r="C1162" s="39" t="s">
        <v>1055</v>
      </c>
      <c r="D1162" s="39" t="s">
        <v>1161</v>
      </c>
      <c r="E1162" s="39" t="s">
        <v>1161</v>
      </c>
      <c r="F1162" s="40">
        <v>55.268662999999997</v>
      </c>
      <c r="G1162" s="41">
        <v>-127.626636</v>
      </c>
      <c r="H1162" s="34"/>
      <c r="I1162" s="34"/>
      <c r="J1162" s="80"/>
      <c r="K1162" s="81"/>
      <c r="L1162" s="55"/>
      <c r="M1162" s="86"/>
      <c r="N1162" s="55"/>
      <c r="O1162" s="55"/>
      <c r="P1162" s="54"/>
      <c r="Q1162" s="59"/>
      <c r="U1162" s="62" t="str">
        <f>IF(OR(ISBLANK(H1162),ISBLANK(J1162),ISBLANK(#REF!)), "",(H1162*J1162/#REF!))</f>
        <v/>
      </c>
      <c r="V1162" s="62" t="str">
        <f>IF(OR(ISBLANK(I1162),ISBLANK(K1162),ISBLANK(#REF!)), "", (I1162*K1162/#REF!))</f>
        <v/>
      </c>
      <c r="W1162" s="62" t="str">
        <f t="shared" si="34"/>
        <v/>
      </c>
      <c r="X1162" s="63" t="str">
        <f>IF(COUNT(#REF!,W1162)=2,#REF!-W1162, "")</f>
        <v/>
      </c>
      <c r="Z1162" s="36" t="str">
        <f t="shared" si="35"/>
        <v/>
      </c>
    </row>
    <row r="1163" spans="2:26" x14ac:dyDescent="0.25">
      <c r="B1163" s="38">
        <v>50575</v>
      </c>
      <c r="C1163" s="39" t="s">
        <v>1056</v>
      </c>
      <c r="D1163" s="39" t="s">
        <v>1160</v>
      </c>
      <c r="E1163" s="39" t="s">
        <v>1161</v>
      </c>
      <c r="F1163" s="40">
        <v>49.111856000000003</v>
      </c>
      <c r="G1163" s="41">
        <v>-121.953976</v>
      </c>
      <c r="H1163" s="34"/>
      <c r="I1163" s="34"/>
      <c r="J1163" s="80"/>
      <c r="K1163" s="81"/>
      <c r="L1163" s="55"/>
      <c r="M1163" s="86"/>
      <c r="N1163" s="55"/>
      <c r="O1163" s="55"/>
      <c r="P1163" s="54"/>
      <c r="Q1163" s="59"/>
      <c r="U1163" s="62" t="str">
        <f>IF(OR(ISBLANK(H1163),ISBLANK(J1163),ISBLANK(#REF!)), "",(H1163*J1163/#REF!))</f>
        <v/>
      </c>
      <c r="V1163" s="62" t="str">
        <f>IF(OR(ISBLANK(I1163),ISBLANK(K1163),ISBLANK(#REF!)), "", (I1163*K1163/#REF!))</f>
        <v/>
      </c>
      <c r="W1163" s="62" t="str">
        <f t="shared" si="34"/>
        <v/>
      </c>
      <c r="X1163" s="63" t="str">
        <f>IF(COUNT(#REF!,W1163)=2,#REF!-W1163, "")</f>
        <v/>
      </c>
      <c r="Z1163" s="36">
        <f t="shared" si="35"/>
        <v>0</v>
      </c>
    </row>
    <row r="1164" spans="2:26" x14ac:dyDescent="0.25">
      <c r="B1164" s="38">
        <v>50667</v>
      </c>
      <c r="C1164" s="39" t="s">
        <v>1057</v>
      </c>
      <c r="D1164" s="39" t="s">
        <v>1160</v>
      </c>
      <c r="E1164" s="39" t="s">
        <v>1160</v>
      </c>
      <c r="F1164" s="40">
        <v>49.024000000000001</v>
      </c>
      <c r="G1164" s="41">
        <v>-125.04</v>
      </c>
      <c r="H1164" s="34"/>
      <c r="I1164" s="34"/>
      <c r="J1164" s="80"/>
      <c r="K1164" s="81"/>
      <c r="L1164" s="55"/>
      <c r="M1164" s="86"/>
      <c r="N1164" s="55"/>
      <c r="O1164" s="55"/>
      <c r="P1164" s="54"/>
      <c r="Q1164" s="59"/>
      <c r="U1164" s="62" t="str">
        <f>IF(OR(ISBLANK(H1164),ISBLANK(J1164),ISBLANK(#REF!)), "",(H1164*J1164/#REF!))</f>
        <v/>
      </c>
      <c r="V1164" s="62" t="str">
        <f>IF(OR(ISBLANK(I1164),ISBLANK(K1164),ISBLANK(#REF!)), "", (I1164*K1164/#REF!))</f>
        <v/>
      </c>
      <c r="W1164" s="62" t="str">
        <f t="shared" si="34"/>
        <v/>
      </c>
      <c r="X1164" s="63" t="str">
        <f>IF(COUNT(#REF!,W1164)=2,#REF!-W1164, "")</f>
        <v/>
      </c>
      <c r="Z1164" s="36">
        <f t="shared" si="35"/>
        <v>0</v>
      </c>
    </row>
    <row r="1165" spans="2:26" x14ac:dyDescent="0.25">
      <c r="B1165" s="38">
        <v>8600</v>
      </c>
      <c r="C1165" s="39" t="s">
        <v>1058</v>
      </c>
      <c r="D1165" s="39" t="s">
        <v>1161</v>
      </c>
      <c r="E1165" s="39" t="s">
        <v>1161</v>
      </c>
      <c r="F1165" s="40">
        <v>48.939959000000002</v>
      </c>
      <c r="G1165" s="41">
        <v>-125.544843</v>
      </c>
      <c r="H1165" s="34"/>
      <c r="I1165" s="34"/>
      <c r="J1165" s="80"/>
      <c r="K1165" s="81"/>
      <c r="L1165" s="55"/>
      <c r="M1165" s="86"/>
      <c r="N1165" s="55"/>
      <c r="O1165" s="55"/>
      <c r="P1165" s="54"/>
      <c r="Q1165" s="59"/>
      <c r="U1165" s="62" t="str">
        <f>IF(OR(ISBLANK(H1165),ISBLANK(J1165),ISBLANK(#REF!)), "",(H1165*J1165/#REF!))</f>
        <v/>
      </c>
      <c r="V1165" s="62" t="str">
        <f>IF(OR(ISBLANK(I1165),ISBLANK(K1165),ISBLANK(#REF!)), "", (I1165*K1165/#REF!))</f>
        <v/>
      </c>
      <c r="W1165" s="62" t="str">
        <f t="shared" si="34"/>
        <v/>
      </c>
      <c r="X1165" s="63" t="str">
        <f>IF(COUNT(#REF!,W1165)=2,#REF!-W1165, "")</f>
        <v/>
      </c>
      <c r="Z1165" s="36" t="str">
        <f t="shared" si="35"/>
        <v/>
      </c>
    </row>
    <row r="1166" spans="2:26" x14ac:dyDescent="0.25">
      <c r="B1166" s="38">
        <v>8599</v>
      </c>
      <c r="C1166" s="39" t="s">
        <v>1058</v>
      </c>
      <c r="D1166" s="39" t="s">
        <v>1160</v>
      </c>
      <c r="E1166" s="39" t="s">
        <v>1161</v>
      </c>
      <c r="F1166" s="40">
        <v>48.979354000000001</v>
      </c>
      <c r="G1166" s="41">
        <v>-125.57596700000001</v>
      </c>
      <c r="H1166" s="34"/>
      <c r="I1166" s="34"/>
      <c r="J1166" s="80"/>
      <c r="K1166" s="81"/>
      <c r="L1166" s="55"/>
      <c r="M1166" s="86"/>
      <c r="N1166" s="55"/>
      <c r="O1166" s="55"/>
      <c r="P1166" s="54"/>
      <c r="Q1166" s="59"/>
      <c r="U1166" s="62" t="str">
        <f>IF(OR(ISBLANK(H1166),ISBLANK(J1166),ISBLANK(#REF!)), "",(H1166*J1166/#REF!))</f>
        <v/>
      </c>
      <c r="V1166" s="62" t="str">
        <f>IF(OR(ISBLANK(I1166),ISBLANK(K1166),ISBLANK(#REF!)), "", (I1166*K1166/#REF!))</f>
        <v/>
      </c>
      <c r="W1166" s="62" t="str">
        <f t="shared" si="34"/>
        <v/>
      </c>
      <c r="X1166" s="63" t="str">
        <f>IF(COUNT(#REF!,W1166)=2,#REF!-W1166, "")</f>
        <v/>
      </c>
      <c r="Z1166" s="36">
        <f t="shared" si="35"/>
        <v>0</v>
      </c>
    </row>
    <row r="1167" spans="2:26" x14ac:dyDescent="0.25">
      <c r="B1167" s="38">
        <v>50668</v>
      </c>
      <c r="C1167" s="39" t="s">
        <v>1059</v>
      </c>
      <c r="D1167" s="39" t="s">
        <v>1160</v>
      </c>
      <c r="E1167" s="39" t="s">
        <v>1160</v>
      </c>
      <c r="F1167" s="40">
        <v>48.936417171000002</v>
      </c>
      <c r="G1167" s="41">
        <v>-125.52596561999999</v>
      </c>
      <c r="H1167" s="34"/>
      <c r="I1167" s="34"/>
      <c r="J1167" s="80"/>
      <c r="K1167" s="81"/>
      <c r="L1167" s="55"/>
      <c r="M1167" s="86"/>
      <c r="N1167" s="55"/>
      <c r="O1167" s="55"/>
      <c r="P1167" s="54"/>
      <c r="Q1167" s="59"/>
      <c r="U1167" s="62" t="str">
        <f>IF(OR(ISBLANK(H1167),ISBLANK(J1167),ISBLANK(#REF!)), "",(H1167*J1167/#REF!))</f>
        <v/>
      </c>
      <c r="V1167" s="62" t="str">
        <f>IF(OR(ISBLANK(I1167),ISBLANK(K1167),ISBLANK(#REF!)), "", (I1167*K1167/#REF!))</f>
        <v/>
      </c>
      <c r="W1167" s="62" t="str">
        <f t="shared" si="34"/>
        <v/>
      </c>
      <c r="X1167" s="63" t="str">
        <f>IF(COUNT(#REF!,W1167)=2,#REF!-W1167, "")</f>
        <v/>
      </c>
      <c r="Z1167" s="36">
        <f t="shared" si="35"/>
        <v>0</v>
      </c>
    </row>
    <row r="1168" spans="2:26" x14ac:dyDescent="0.25">
      <c r="B1168" s="38">
        <v>50722</v>
      </c>
      <c r="C1168" s="39" t="s">
        <v>1060</v>
      </c>
      <c r="D1168" s="39" t="s">
        <v>1160</v>
      </c>
      <c r="E1168" s="39" t="s">
        <v>1160</v>
      </c>
      <c r="F1168" s="40">
        <v>52.467285947000001</v>
      </c>
      <c r="G1168" s="41">
        <v>-125.306675676</v>
      </c>
      <c r="H1168" s="34"/>
      <c r="I1168" s="34"/>
      <c r="J1168" s="80"/>
      <c r="K1168" s="81"/>
      <c r="L1168" s="55"/>
      <c r="M1168" s="86"/>
      <c r="N1168" s="55"/>
      <c r="O1168" s="55"/>
      <c r="P1168" s="54"/>
      <c r="Q1168" s="59"/>
      <c r="U1168" s="62" t="str">
        <f>IF(OR(ISBLANK(H1168),ISBLANK(J1168),ISBLANK(#REF!)), "",(H1168*J1168/#REF!))</f>
        <v/>
      </c>
      <c r="V1168" s="62" t="str">
        <f>IF(OR(ISBLANK(I1168),ISBLANK(K1168),ISBLANK(#REF!)), "", (I1168*K1168/#REF!))</f>
        <v/>
      </c>
      <c r="W1168" s="62" t="str">
        <f t="shared" si="34"/>
        <v/>
      </c>
      <c r="X1168" s="63" t="str">
        <f>IF(COUNT(#REF!,W1168)=2,#REF!-W1168, "")</f>
        <v/>
      </c>
      <c r="Z1168" s="36">
        <f t="shared" si="35"/>
        <v>0</v>
      </c>
    </row>
    <row r="1169" spans="2:26" x14ac:dyDescent="0.25">
      <c r="B1169" s="38">
        <v>8518</v>
      </c>
      <c r="C1169" s="39" t="s">
        <v>1060</v>
      </c>
      <c r="D1169" s="39" t="s">
        <v>1160</v>
      </c>
      <c r="E1169" s="39" t="s">
        <v>1160</v>
      </c>
      <c r="F1169" s="40">
        <v>52.293672999999998</v>
      </c>
      <c r="G1169" s="41">
        <v>-125.11437599999999</v>
      </c>
      <c r="H1169" s="34"/>
      <c r="I1169" s="34"/>
      <c r="J1169" s="80"/>
      <c r="K1169" s="81"/>
      <c r="L1169" s="55"/>
      <c r="M1169" s="86"/>
      <c r="N1169" s="55"/>
      <c r="O1169" s="55"/>
      <c r="P1169" s="54"/>
      <c r="Q1169" s="59"/>
      <c r="U1169" s="62" t="str">
        <f>IF(OR(ISBLANK(H1169),ISBLANK(J1169),ISBLANK(#REF!)), "",(H1169*J1169/#REF!))</f>
        <v/>
      </c>
      <c r="V1169" s="62" t="str">
        <f>IF(OR(ISBLANK(I1169),ISBLANK(K1169),ISBLANK(#REF!)), "", (I1169*K1169/#REF!))</f>
        <v/>
      </c>
      <c r="W1169" s="62" t="str">
        <f t="shared" si="34"/>
        <v/>
      </c>
      <c r="X1169" s="63" t="str">
        <f>IF(COUNT(#REF!,W1169)=2,#REF!-W1169, "")</f>
        <v/>
      </c>
      <c r="Z1169" s="36">
        <f t="shared" si="35"/>
        <v>0</v>
      </c>
    </row>
    <row r="1170" spans="2:26" x14ac:dyDescent="0.25">
      <c r="B1170" s="38">
        <v>8519</v>
      </c>
      <c r="C1170" s="39" t="s">
        <v>1060</v>
      </c>
      <c r="D1170" s="39" t="s">
        <v>1160</v>
      </c>
      <c r="E1170" s="39" t="s">
        <v>1160</v>
      </c>
      <c r="F1170" s="40">
        <v>52.359752999999998</v>
      </c>
      <c r="G1170" s="41">
        <v>-125.157296</v>
      </c>
      <c r="H1170" s="34"/>
      <c r="I1170" s="34"/>
      <c r="J1170" s="80"/>
      <c r="K1170" s="81"/>
      <c r="L1170" s="55"/>
      <c r="M1170" s="86"/>
      <c r="N1170" s="55"/>
      <c r="O1170" s="55"/>
      <c r="P1170" s="54"/>
      <c r="Q1170" s="59"/>
      <c r="U1170" s="62" t="str">
        <f>IF(OR(ISBLANK(H1170),ISBLANK(J1170),ISBLANK(#REF!)), "",(H1170*J1170/#REF!))</f>
        <v/>
      </c>
      <c r="V1170" s="62" t="str">
        <f>IF(OR(ISBLANK(I1170),ISBLANK(K1170),ISBLANK(#REF!)), "", (I1170*K1170/#REF!))</f>
        <v/>
      </c>
      <c r="W1170" s="62" t="str">
        <f t="shared" si="34"/>
        <v/>
      </c>
      <c r="X1170" s="63" t="str">
        <f>IF(COUNT(#REF!,W1170)=2,#REF!-W1170, "")</f>
        <v/>
      </c>
      <c r="Z1170" s="36">
        <f t="shared" si="35"/>
        <v>0</v>
      </c>
    </row>
    <row r="1171" spans="2:26" x14ac:dyDescent="0.25">
      <c r="B1171" s="38">
        <v>50588</v>
      </c>
      <c r="C1171" s="39" t="s">
        <v>1061</v>
      </c>
      <c r="D1171" s="39" t="s">
        <v>1160</v>
      </c>
      <c r="E1171" s="39" t="s">
        <v>1160</v>
      </c>
      <c r="F1171" s="40">
        <v>49.435226</v>
      </c>
      <c r="G1171" s="41">
        <v>-121.438138</v>
      </c>
      <c r="H1171" s="34"/>
      <c r="I1171" s="34"/>
      <c r="J1171" s="80"/>
      <c r="K1171" s="81"/>
      <c r="L1171" s="55"/>
      <c r="M1171" s="86"/>
      <c r="N1171" s="55"/>
      <c r="O1171" s="55"/>
      <c r="P1171" s="54"/>
      <c r="Q1171" s="59"/>
      <c r="U1171" s="62" t="str">
        <f>IF(OR(ISBLANK(H1171),ISBLANK(J1171),ISBLANK(#REF!)), "",(H1171*J1171/#REF!))</f>
        <v/>
      </c>
      <c r="V1171" s="62" t="str">
        <f>IF(OR(ISBLANK(I1171),ISBLANK(K1171),ISBLANK(#REF!)), "", (I1171*K1171/#REF!))</f>
        <v/>
      </c>
      <c r="W1171" s="62" t="str">
        <f t="shared" si="34"/>
        <v/>
      </c>
      <c r="X1171" s="63" t="str">
        <f>IF(COUNT(#REF!,W1171)=2,#REF!-W1171, "")</f>
        <v/>
      </c>
      <c r="Z1171" s="36">
        <f t="shared" si="35"/>
        <v>0</v>
      </c>
    </row>
    <row r="1172" spans="2:26" x14ac:dyDescent="0.25">
      <c r="B1172" s="38">
        <v>8727</v>
      </c>
      <c r="C1172" s="39" t="s">
        <v>1062</v>
      </c>
      <c r="D1172" s="39" t="s">
        <v>1161</v>
      </c>
      <c r="E1172" s="39" t="s">
        <v>1160</v>
      </c>
      <c r="F1172" s="40">
        <v>49.580205999999997</v>
      </c>
      <c r="G1172" s="41">
        <v>-124.885176</v>
      </c>
      <c r="H1172" s="34"/>
      <c r="I1172" s="34"/>
      <c r="J1172" s="80"/>
      <c r="K1172" s="81"/>
      <c r="L1172" s="55"/>
      <c r="M1172" s="86"/>
      <c r="N1172" s="55"/>
      <c r="O1172" s="55"/>
      <c r="P1172" s="54"/>
      <c r="Q1172" s="59"/>
      <c r="U1172" s="62" t="str">
        <f>IF(OR(ISBLANK(H1172),ISBLANK(J1172),ISBLANK(#REF!)), "",(H1172*J1172/#REF!))</f>
        <v/>
      </c>
      <c r="V1172" s="62" t="str">
        <f>IF(OR(ISBLANK(I1172),ISBLANK(K1172),ISBLANK(#REF!)), "", (I1172*K1172/#REF!))</f>
        <v/>
      </c>
      <c r="W1172" s="62" t="str">
        <f t="shared" si="34"/>
        <v/>
      </c>
      <c r="X1172" s="63" t="str">
        <f>IF(COUNT(#REF!,W1172)=2,#REF!-W1172, "")</f>
        <v/>
      </c>
      <c r="Z1172" s="36" t="str">
        <f t="shared" si="35"/>
        <v/>
      </c>
    </row>
    <row r="1173" spans="2:26" x14ac:dyDescent="0.25">
      <c r="B1173" s="38">
        <v>8103</v>
      </c>
      <c r="C1173" s="39" t="s">
        <v>1063</v>
      </c>
      <c r="D1173" s="39" t="s">
        <v>1161</v>
      </c>
      <c r="E1173" s="39" t="s">
        <v>1161</v>
      </c>
      <c r="F1173" s="40">
        <v>49.266888000000002</v>
      </c>
      <c r="G1173" s="41">
        <v>-123.241849</v>
      </c>
      <c r="H1173" s="34"/>
      <c r="I1173" s="34"/>
      <c r="J1173" s="80"/>
      <c r="K1173" s="81"/>
      <c r="L1173" s="55"/>
      <c r="M1173" s="86"/>
      <c r="N1173" s="55"/>
      <c r="O1173" s="55"/>
      <c r="P1173" s="54"/>
      <c r="Q1173" s="59"/>
      <c r="U1173" s="62" t="str">
        <f>IF(OR(ISBLANK(H1173),ISBLANK(J1173),ISBLANK(#REF!)), "",(H1173*J1173/#REF!))</f>
        <v/>
      </c>
      <c r="V1173" s="62" t="str">
        <f>IF(OR(ISBLANK(I1173),ISBLANK(K1173),ISBLANK(#REF!)), "", (I1173*K1173/#REF!))</f>
        <v/>
      </c>
      <c r="W1173" s="62" t="str">
        <f t="shared" si="34"/>
        <v/>
      </c>
      <c r="X1173" s="63" t="str">
        <f>IF(COUNT(#REF!,W1173)=2,#REF!-W1173, "")</f>
        <v/>
      </c>
      <c r="Z1173" s="36" t="str">
        <f t="shared" si="35"/>
        <v/>
      </c>
    </row>
    <row r="1174" spans="2:26" x14ac:dyDescent="0.25">
      <c r="B1174" s="38">
        <v>100143</v>
      </c>
      <c r="C1174" s="39" t="s">
        <v>1064</v>
      </c>
      <c r="D1174" s="39" t="s">
        <v>1161</v>
      </c>
      <c r="E1174" s="39" t="s">
        <v>1160</v>
      </c>
      <c r="F1174" s="40">
        <v>51.336646270000003</v>
      </c>
      <c r="G1174" s="41">
        <v>-116.95582257</v>
      </c>
      <c r="H1174" s="34"/>
      <c r="I1174" s="34"/>
      <c r="J1174" s="80"/>
      <c r="K1174" s="81"/>
      <c r="L1174" s="55"/>
      <c r="M1174" s="86"/>
      <c r="N1174" s="55"/>
      <c r="O1174" s="55"/>
      <c r="P1174" s="54"/>
      <c r="Q1174" s="59"/>
      <c r="U1174" s="62" t="str">
        <f>IF(OR(ISBLANK(H1174),ISBLANK(J1174),ISBLANK(#REF!)), "",(H1174*J1174/#REF!))</f>
        <v/>
      </c>
      <c r="V1174" s="62" t="str">
        <f>IF(OR(ISBLANK(I1174),ISBLANK(K1174),ISBLANK(#REF!)), "", (I1174*K1174/#REF!))</f>
        <v/>
      </c>
      <c r="W1174" s="62" t="str">
        <f t="shared" si="34"/>
        <v/>
      </c>
      <c r="X1174" s="63" t="str">
        <f>IF(COUNT(#REF!,W1174)=2,#REF!-W1174, "")</f>
        <v/>
      </c>
      <c r="Z1174" s="36" t="str">
        <f t="shared" si="35"/>
        <v/>
      </c>
    </row>
    <row r="1175" spans="2:26" x14ac:dyDescent="0.25">
      <c r="B1175" s="38">
        <v>8418</v>
      </c>
      <c r="C1175" s="39" t="s">
        <v>1065</v>
      </c>
      <c r="D1175" s="39" t="s">
        <v>1161</v>
      </c>
      <c r="E1175" s="39" t="s">
        <v>1160</v>
      </c>
      <c r="F1175" s="40">
        <v>54.108237000000003</v>
      </c>
      <c r="G1175" s="41">
        <v>-121.93056300000001</v>
      </c>
      <c r="H1175" s="34"/>
      <c r="I1175" s="34"/>
      <c r="J1175" s="80"/>
      <c r="K1175" s="81"/>
      <c r="L1175" s="55"/>
      <c r="M1175" s="86"/>
      <c r="N1175" s="55"/>
      <c r="O1175" s="55"/>
      <c r="P1175" s="54"/>
      <c r="Q1175" s="59"/>
      <c r="U1175" s="62" t="str">
        <f>IF(OR(ISBLANK(H1175),ISBLANK(J1175),ISBLANK(#REF!)), "",(H1175*J1175/#REF!))</f>
        <v/>
      </c>
      <c r="V1175" s="62" t="str">
        <f>IF(OR(ISBLANK(I1175),ISBLANK(K1175),ISBLANK(#REF!)), "", (I1175*K1175/#REF!))</f>
        <v/>
      </c>
      <c r="W1175" s="62" t="str">
        <f t="shared" si="34"/>
        <v/>
      </c>
      <c r="X1175" s="63" t="str">
        <f>IF(COUNT(#REF!,W1175)=2,#REF!-W1175, "")</f>
        <v/>
      </c>
      <c r="Z1175" s="36" t="str">
        <f t="shared" si="35"/>
        <v/>
      </c>
    </row>
    <row r="1176" spans="2:26" x14ac:dyDescent="0.25">
      <c r="B1176" s="38">
        <v>8959</v>
      </c>
      <c r="C1176" s="39" t="s">
        <v>1066</v>
      </c>
      <c r="D1176" s="39" t="s">
        <v>1161</v>
      </c>
      <c r="E1176" s="39" t="s">
        <v>1160</v>
      </c>
      <c r="F1176" s="40">
        <v>56.517639000000003</v>
      </c>
      <c r="G1176" s="41">
        <v>-122.22572599999999</v>
      </c>
      <c r="H1176" s="34"/>
      <c r="I1176" s="34"/>
      <c r="J1176" s="80"/>
      <c r="K1176" s="81"/>
      <c r="L1176" s="55"/>
      <c r="M1176" s="86"/>
      <c r="N1176" s="55"/>
      <c r="O1176" s="55"/>
      <c r="P1176" s="54"/>
      <c r="Q1176" s="59"/>
      <c r="U1176" s="62" t="str">
        <f>IF(OR(ISBLANK(H1176),ISBLANK(J1176),ISBLANK(#REF!)), "",(H1176*J1176/#REF!))</f>
        <v/>
      </c>
      <c r="V1176" s="62" t="str">
        <f>IF(OR(ISBLANK(I1176),ISBLANK(K1176),ISBLANK(#REF!)), "", (I1176*K1176/#REF!))</f>
        <v/>
      </c>
      <c r="W1176" s="62" t="str">
        <f t="shared" si="34"/>
        <v/>
      </c>
      <c r="X1176" s="63" t="str">
        <f>IF(COUNT(#REF!,W1176)=2,#REF!-W1176, "")</f>
        <v/>
      </c>
      <c r="Z1176" s="36" t="str">
        <f t="shared" si="35"/>
        <v/>
      </c>
    </row>
    <row r="1177" spans="2:26" x14ac:dyDescent="0.25">
      <c r="B1177" s="38">
        <v>8255</v>
      </c>
      <c r="C1177" s="39" t="s">
        <v>1171</v>
      </c>
      <c r="D1177" s="39" t="s">
        <v>1160</v>
      </c>
      <c r="E1177" s="39" t="s">
        <v>1160</v>
      </c>
      <c r="F1177" s="40">
        <v>50.816699999999997</v>
      </c>
      <c r="G1177" s="41">
        <v>-121.58329999999999</v>
      </c>
      <c r="H1177" s="34"/>
      <c r="I1177" s="34"/>
      <c r="J1177" s="80"/>
      <c r="K1177" s="81"/>
      <c r="L1177" s="55"/>
      <c r="M1177" s="86"/>
      <c r="N1177" s="55"/>
      <c r="O1177" s="55"/>
      <c r="P1177" s="54"/>
      <c r="Q1177" s="59"/>
      <c r="U1177" s="62" t="str">
        <f>IF(OR(ISBLANK(H1177),ISBLANK(J1177),ISBLANK(#REF!)), "",(H1177*J1177/#REF!))</f>
        <v/>
      </c>
      <c r="V1177" s="62" t="str">
        <f>IF(OR(ISBLANK(I1177),ISBLANK(K1177),ISBLANK(#REF!)), "", (I1177*K1177/#REF!))</f>
        <v/>
      </c>
      <c r="W1177" s="62" t="str">
        <f t="shared" si="34"/>
        <v/>
      </c>
      <c r="X1177" s="63" t="str">
        <f>IF(COUNT(#REF!,W1177)=2,#REF!-W1177, "")</f>
        <v/>
      </c>
      <c r="Z1177" s="36">
        <f t="shared" si="35"/>
        <v>0</v>
      </c>
    </row>
    <row r="1178" spans="2:26" x14ac:dyDescent="0.25">
      <c r="B1178" s="38">
        <v>50697</v>
      </c>
      <c r="C1178" s="39" t="s">
        <v>1067</v>
      </c>
      <c r="D1178" s="39" t="s">
        <v>1160</v>
      </c>
      <c r="E1178" s="39" t="s">
        <v>1160</v>
      </c>
      <c r="F1178" s="40">
        <v>50.141989451000001</v>
      </c>
      <c r="G1178" s="41">
        <v>-120.28242517</v>
      </c>
      <c r="H1178" s="34"/>
      <c r="I1178" s="34"/>
      <c r="J1178" s="80"/>
      <c r="K1178" s="81"/>
      <c r="L1178" s="55"/>
      <c r="M1178" s="86"/>
      <c r="N1178" s="55"/>
      <c r="O1178" s="55"/>
      <c r="P1178" s="54"/>
      <c r="Q1178" s="59"/>
      <c r="U1178" s="62" t="str">
        <f>IF(OR(ISBLANK(H1178),ISBLANK(J1178),ISBLANK(#REF!)), "",(H1178*J1178/#REF!))</f>
        <v/>
      </c>
      <c r="V1178" s="62" t="str">
        <f>IF(OR(ISBLANK(I1178),ISBLANK(K1178),ISBLANK(#REF!)), "", (I1178*K1178/#REF!))</f>
        <v/>
      </c>
      <c r="W1178" s="62" t="str">
        <f t="shared" si="34"/>
        <v/>
      </c>
      <c r="X1178" s="63" t="str">
        <f>IF(COUNT(#REF!,W1178)=2,#REF!-W1178, "")</f>
        <v/>
      </c>
      <c r="Z1178" s="36">
        <f t="shared" si="35"/>
        <v>0</v>
      </c>
    </row>
    <row r="1179" spans="2:26" x14ac:dyDescent="0.25">
      <c r="B1179" s="38">
        <v>8281</v>
      </c>
      <c r="C1179" s="39" t="s">
        <v>1067</v>
      </c>
      <c r="D1179" s="39" t="s">
        <v>1160</v>
      </c>
      <c r="E1179" s="39" t="s">
        <v>1160</v>
      </c>
      <c r="F1179" s="40">
        <v>50.219709999999999</v>
      </c>
      <c r="G1179" s="41">
        <v>-120.462118</v>
      </c>
      <c r="H1179" s="34"/>
      <c r="I1179" s="34"/>
      <c r="J1179" s="80"/>
      <c r="K1179" s="81"/>
      <c r="L1179" s="55"/>
      <c r="M1179" s="86"/>
      <c r="N1179" s="55"/>
      <c r="O1179" s="55"/>
      <c r="P1179" s="54"/>
      <c r="Q1179" s="59"/>
      <c r="U1179" s="62" t="str">
        <f>IF(OR(ISBLANK(H1179),ISBLANK(J1179),ISBLANK(#REF!)), "",(H1179*J1179/#REF!))</f>
        <v/>
      </c>
      <c r="V1179" s="62" t="str">
        <f>IF(OR(ISBLANK(I1179),ISBLANK(K1179),ISBLANK(#REF!)), "", (I1179*K1179/#REF!))</f>
        <v/>
      </c>
      <c r="W1179" s="62" t="str">
        <f t="shared" si="34"/>
        <v/>
      </c>
      <c r="X1179" s="63" t="str">
        <f>IF(COUNT(#REF!,W1179)=2,#REF!-W1179, "")</f>
        <v/>
      </c>
      <c r="Z1179" s="36">
        <f t="shared" si="35"/>
        <v>0</v>
      </c>
    </row>
    <row r="1180" spans="2:26" x14ac:dyDescent="0.25">
      <c r="B1180" s="38">
        <v>50599</v>
      </c>
      <c r="C1180" s="39" t="s">
        <v>1068</v>
      </c>
      <c r="D1180" s="39" t="s">
        <v>1160</v>
      </c>
      <c r="E1180" s="39" t="s">
        <v>1160</v>
      </c>
      <c r="F1180" s="40">
        <v>49.355863030999998</v>
      </c>
      <c r="G1180" s="41">
        <v>-120.078733533</v>
      </c>
      <c r="H1180" s="34"/>
      <c r="I1180" s="34"/>
      <c r="J1180" s="80"/>
      <c r="K1180" s="81"/>
      <c r="L1180" s="55"/>
      <c r="M1180" s="86"/>
      <c r="N1180" s="55"/>
      <c r="O1180" s="55"/>
      <c r="P1180" s="54"/>
      <c r="Q1180" s="59"/>
      <c r="U1180" s="62" t="str">
        <f>IF(OR(ISBLANK(H1180),ISBLANK(J1180),ISBLANK(#REF!)), "",(H1180*J1180/#REF!))</f>
        <v/>
      </c>
      <c r="V1180" s="62" t="str">
        <f>IF(OR(ISBLANK(I1180),ISBLANK(K1180),ISBLANK(#REF!)), "", (I1180*K1180/#REF!))</f>
        <v/>
      </c>
      <c r="W1180" s="62" t="str">
        <f t="shared" si="34"/>
        <v/>
      </c>
      <c r="X1180" s="63" t="str">
        <f>IF(COUNT(#REF!,W1180)=2,#REF!-W1180, "")</f>
        <v/>
      </c>
      <c r="Z1180" s="36">
        <f t="shared" si="35"/>
        <v>0</v>
      </c>
    </row>
    <row r="1181" spans="2:26" x14ac:dyDescent="0.25">
      <c r="B1181" s="38">
        <v>8862</v>
      </c>
      <c r="C1181" s="39" t="s">
        <v>1069</v>
      </c>
      <c r="D1181" s="39" t="s">
        <v>1161</v>
      </c>
      <c r="E1181" s="39" t="s">
        <v>1160</v>
      </c>
      <c r="F1181" s="40">
        <v>54.633299999999998</v>
      </c>
      <c r="G1181" s="41">
        <v>-128.41669999999999</v>
      </c>
      <c r="H1181" s="34"/>
      <c r="I1181" s="34"/>
      <c r="J1181" s="80"/>
      <c r="K1181" s="81"/>
      <c r="L1181" s="55"/>
      <c r="M1181" s="86"/>
      <c r="N1181" s="55"/>
      <c r="O1181" s="55"/>
      <c r="P1181" s="54"/>
      <c r="Q1181" s="59"/>
      <c r="U1181" s="62" t="str">
        <f>IF(OR(ISBLANK(H1181),ISBLANK(J1181),ISBLANK(#REF!)), "",(H1181*J1181/#REF!))</f>
        <v/>
      </c>
      <c r="V1181" s="62" t="str">
        <f>IF(OR(ISBLANK(I1181),ISBLANK(K1181),ISBLANK(#REF!)), "", (I1181*K1181/#REF!))</f>
        <v/>
      </c>
      <c r="W1181" s="62" t="str">
        <f t="shared" si="34"/>
        <v/>
      </c>
      <c r="X1181" s="63" t="str">
        <f>IF(COUNT(#REF!,W1181)=2,#REF!-W1181, "")</f>
        <v/>
      </c>
      <c r="Z1181" s="36" t="str">
        <f t="shared" si="35"/>
        <v/>
      </c>
    </row>
    <row r="1182" spans="2:26" x14ac:dyDescent="0.25">
      <c r="B1182" s="38">
        <v>8407</v>
      </c>
      <c r="C1182" s="39" t="s">
        <v>1070</v>
      </c>
      <c r="D1182" s="39" t="s">
        <v>1161</v>
      </c>
      <c r="E1182" s="39" t="s">
        <v>1160</v>
      </c>
      <c r="F1182" s="40">
        <v>52.830511000000001</v>
      </c>
      <c r="G1182" s="41">
        <v>-119.26504799999999</v>
      </c>
      <c r="H1182" s="34"/>
      <c r="I1182" s="34"/>
      <c r="J1182" s="80"/>
      <c r="K1182" s="81"/>
      <c r="L1182" s="55"/>
      <c r="M1182" s="86"/>
      <c r="N1182" s="55"/>
      <c r="O1182" s="55"/>
      <c r="P1182" s="54"/>
      <c r="Q1182" s="59"/>
      <c r="U1182" s="62" t="str">
        <f>IF(OR(ISBLANK(H1182),ISBLANK(J1182),ISBLANK(#REF!)), "",(H1182*J1182/#REF!))</f>
        <v/>
      </c>
      <c r="V1182" s="62" t="str">
        <f>IF(OR(ISBLANK(I1182),ISBLANK(K1182),ISBLANK(#REF!)), "", (I1182*K1182/#REF!))</f>
        <v/>
      </c>
      <c r="W1182" s="62" t="str">
        <f t="shared" si="34"/>
        <v/>
      </c>
      <c r="X1182" s="63" t="str">
        <f>IF(COUNT(#REF!,W1182)=2,#REF!-W1182, "")</f>
        <v/>
      </c>
      <c r="Z1182" s="36" t="str">
        <f t="shared" si="35"/>
        <v/>
      </c>
    </row>
    <row r="1183" spans="2:26" x14ac:dyDescent="0.25">
      <c r="B1183" s="38">
        <v>8372</v>
      </c>
      <c r="C1183" s="39" t="s">
        <v>1071</v>
      </c>
      <c r="D1183" s="39" t="s">
        <v>1161</v>
      </c>
      <c r="E1183" s="39" t="s">
        <v>1161</v>
      </c>
      <c r="F1183" s="40">
        <v>50.673820999999997</v>
      </c>
      <c r="G1183" s="41">
        <v>-120.249667</v>
      </c>
      <c r="H1183" s="34"/>
      <c r="I1183" s="34"/>
      <c r="J1183" s="80"/>
      <c r="K1183" s="81"/>
      <c r="L1183" s="55"/>
      <c r="M1183" s="86"/>
      <c r="N1183" s="55"/>
      <c r="O1183" s="55"/>
      <c r="P1183" s="54"/>
      <c r="Q1183" s="59"/>
      <c r="U1183" s="62" t="str">
        <f>IF(OR(ISBLANK(H1183),ISBLANK(J1183),ISBLANK(#REF!)), "",(H1183*J1183/#REF!))</f>
        <v/>
      </c>
      <c r="V1183" s="62" t="str">
        <f>IF(OR(ISBLANK(I1183),ISBLANK(K1183),ISBLANK(#REF!)), "", (I1183*K1183/#REF!))</f>
        <v/>
      </c>
      <c r="W1183" s="62" t="str">
        <f t="shared" si="34"/>
        <v/>
      </c>
      <c r="X1183" s="63" t="str">
        <f>IF(COUNT(#REF!,W1183)=2,#REF!-W1183, "")</f>
        <v/>
      </c>
      <c r="Z1183" s="36" t="str">
        <f t="shared" si="35"/>
        <v/>
      </c>
    </row>
    <row r="1184" spans="2:26" x14ac:dyDescent="0.25">
      <c r="B1184" s="38">
        <v>100121</v>
      </c>
      <c r="C1184" s="39" t="s">
        <v>1072</v>
      </c>
      <c r="D1184" s="39" t="s">
        <v>1161</v>
      </c>
      <c r="E1184" s="39" t="s">
        <v>1160</v>
      </c>
      <c r="F1184" s="40">
        <v>49.566667000000002</v>
      </c>
      <c r="G1184" s="41">
        <v>-117.65</v>
      </c>
      <c r="H1184" s="34"/>
      <c r="I1184" s="34"/>
      <c r="J1184" s="80"/>
      <c r="K1184" s="81"/>
      <c r="L1184" s="55"/>
      <c r="M1184" s="86"/>
      <c r="N1184" s="55"/>
      <c r="O1184" s="55"/>
      <c r="P1184" s="54"/>
      <c r="Q1184" s="59"/>
      <c r="U1184" s="62" t="str">
        <f>IF(OR(ISBLANK(H1184),ISBLANK(J1184),ISBLANK(#REF!)), "",(H1184*J1184/#REF!))</f>
        <v/>
      </c>
      <c r="V1184" s="62" t="str">
        <f>IF(OR(ISBLANK(I1184),ISBLANK(K1184),ISBLANK(#REF!)), "", (I1184*K1184/#REF!))</f>
        <v/>
      </c>
      <c r="W1184" s="62" t="str">
        <f t="shared" si="34"/>
        <v/>
      </c>
      <c r="X1184" s="63" t="str">
        <f>IF(COUNT(#REF!,W1184)=2,#REF!-W1184, "")</f>
        <v/>
      </c>
      <c r="Z1184" s="36" t="str">
        <f t="shared" si="35"/>
        <v/>
      </c>
    </row>
    <row r="1185" spans="2:26" x14ac:dyDescent="0.25">
      <c r="B1185" s="38">
        <v>8196</v>
      </c>
      <c r="C1185" s="39" t="s">
        <v>1073</v>
      </c>
      <c r="D1185" s="39" t="s">
        <v>1161</v>
      </c>
      <c r="E1185" s="39" t="s">
        <v>1160</v>
      </c>
      <c r="F1185" s="40">
        <v>49.758299999999998</v>
      </c>
      <c r="G1185" s="41">
        <v>-124.55000099999999</v>
      </c>
      <c r="H1185" s="34"/>
      <c r="I1185" s="34"/>
      <c r="J1185" s="80"/>
      <c r="K1185" s="81"/>
      <c r="L1185" s="55"/>
      <c r="M1185" s="86"/>
      <c r="N1185" s="55"/>
      <c r="O1185" s="55"/>
      <c r="P1185" s="54"/>
      <c r="Q1185" s="59"/>
      <c r="U1185" s="62" t="str">
        <f>IF(OR(ISBLANK(H1185),ISBLANK(J1185),ISBLANK(#REF!)), "",(H1185*J1185/#REF!))</f>
        <v/>
      </c>
      <c r="V1185" s="62" t="str">
        <f>IF(OR(ISBLANK(I1185),ISBLANK(K1185),ISBLANK(#REF!)), "", (I1185*K1185/#REF!))</f>
        <v/>
      </c>
      <c r="W1185" s="62" t="str">
        <f t="shared" si="34"/>
        <v/>
      </c>
      <c r="X1185" s="63" t="str">
        <f>IF(COUNT(#REF!,W1185)=2,#REF!-W1185, "")</f>
        <v/>
      </c>
      <c r="Z1185" s="36" t="str">
        <f t="shared" si="35"/>
        <v/>
      </c>
    </row>
    <row r="1186" spans="2:26" x14ac:dyDescent="0.25">
      <c r="B1186" s="38">
        <v>8104</v>
      </c>
      <c r="C1186" s="39" t="s">
        <v>1074</v>
      </c>
      <c r="D1186" s="39" t="s">
        <v>1161</v>
      </c>
      <c r="E1186" s="39" t="s">
        <v>1161</v>
      </c>
      <c r="F1186" s="40">
        <v>49.244798000000003</v>
      </c>
      <c r="G1186" s="41">
        <v>-123.115387</v>
      </c>
      <c r="H1186" s="34"/>
      <c r="I1186" s="34"/>
      <c r="J1186" s="80"/>
      <c r="K1186" s="81"/>
      <c r="L1186" s="55"/>
      <c r="M1186" s="86"/>
      <c r="N1186" s="55"/>
      <c r="O1186" s="55"/>
      <c r="P1186" s="54"/>
      <c r="Q1186" s="59"/>
      <c r="U1186" s="62" t="str">
        <f>IF(OR(ISBLANK(H1186),ISBLANK(J1186),ISBLANK(#REF!)), "",(H1186*J1186/#REF!))</f>
        <v/>
      </c>
      <c r="V1186" s="62" t="str">
        <f>IF(OR(ISBLANK(I1186),ISBLANK(K1186),ISBLANK(#REF!)), "", (I1186*K1186/#REF!))</f>
        <v/>
      </c>
      <c r="W1186" s="62" t="str">
        <f t="shared" si="34"/>
        <v/>
      </c>
      <c r="X1186" s="63" t="str">
        <f>IF(COUNT(#REF!,W1186)=2,#REF!-W1186, "")</f>
        <v/>
      </c>
      <c r="Z1186" s="36" t="str">
        <f t="shared" si="35"/>
        <v/>
      </c>
    </row>
    <row r="1187" spans="2:26" x14ac:dyDescent="0.25">
      <c r="B1187" s="38">
        <v>8775</v>
      </c>
      <c r="C1187" s="39" t="s">
        <v>1075</v>
      </c>
      <c r="D1187" s="39" t="s">
        <v>1161</v>
      </c>
      <c r="E1187" s="39" t="s">
        <v>1161</v>
      </c>
      <c r="F1187" s="40">
        <v>54.017470000000003</v>
      </c>
      <c r="G1187" s="41">
        <v>-124.00228</v>
      </c>
      <c r="H1187" s="34"/>
      <c r="I1187" s="34"/>
      <c r="J1187" s="80"/>
      <c r="K1187" s="81"/>
      <c r="L1187" s="55"/>
      <c r="M1187" s="86"/>
      <c r="N1187" s="55"/>
      <c r="O1187" s="55"/>
      <c r="P1187" s="54"/>
      <c r="Q1187" s="59"/>
      <c r="U1187" s="62" t="str">
        <f>IF(OR(ISBLANK(H1187),ISBLANK(J1187),ISBLANK(#REF!)), "",(H1187*J1187/#REF!))</f>
        <v/>
      </c>
      <c r="V1187" s="62" t="str">
        <f>IF(OR(ISBLANK(I1187),ISBLANK(K1187),ISBLANK(#REF!)), "", (I1187*K1187/#REF!))</f>
        <v/>
      </c>
      <c r="W1187" s="62" t="str">
        <f t="shared" si="34"/>
        <v/>
      </c>
      <c r="X1187" s="63" t="str">
        <f>IF(COUNT(#REF!,W1187)=2,#REF!-W1187, "")</f>
        <v/>
      </c>
      <c r="Z1187" s="36" t="str">
        <f t="shared" si="35"/>
        <v/>
      </c>
    </row>
    <row r="1188" spans="2:26" x14ac:dyDescent="0.25">
      <c r="B1188" s="38">
        <v>8400</v>
      </c>
      <c r="C1188" s="39" t="s">
        <v>1076</v>
      </c>
      <c r="D1188" s="39" t="s">
        <v>1161</v>
      </c>
      <c r="E1188" s="39" t="s">
        <v>1160</v>
      </c>
      <c r="F1188" s="40">
        <v>51.585763</v>
      </c>
      <c r="G1188" s="41">
        <v>-119.72613200000001</v>
      </c>
      <c r="H1188" s="34"/>
      <c r="I1188" s="34"/>
      <c r="J1188" s="80"/>
      <c r="K1188" s="81"/>
      <c r="L1188" s="55"/>
      <c r="M1188" s="86"/>
      <c r="N1188" s="55"/>
      <c r="O1188" s="55"/>
      <c r="P1188" s="54"/>
      <c r="Q1188" s="59"/>
      <c r="U1188" s="62" t="str">
        <f>IF(OR(ISBLANK(H1188),ISBLANK(J1188),ISBLANK(#REF!)), "",(H1188*J1188/#REF!))</f>
        <v/>
      </c>
      <c r="V1188" s="62" t="str">
        <f>IF(OR(ISBLANK(I1188),ISBLANK(K1188),ISBLANK(#REF!)), "", (I1188*K1188/#REF!))</f>
        <v/>
      </c>
      <c r="W1188" s="62" t="str">
        <f t="shared" si="34"/>
        <v/>
      </c>
      <c r="X1188" s="63" t="str">
        <f>IF(COUNT(#REF!,W1188)=2,#REF!-W1188, "")</f>
        <v/>
      </c>
      <c r="Z1188" s="36" t="str">
        <f t="shared" si="35"/>
        <v/>
      </c>
    </row>
    <row r="1189" spans="2:26" x14ac:dyDescent="0.25">
      <c r="B1189" s="38">
        <v>8062</v>
      </c>
      <c r="C1189" s="39" t="s">
        <v>1077</v>
      </c>
      <c r="D1189" s="39" t="s">
        <v>1161</v>
      </c>
      <c r="E1189" s="39" t="s">
        <v>1161</v>
      </c>
      <c r="F1189" s="40">
        <v>49.106243999999997</v>
      </c>
      <c r="G1189" s="41">
        <v>-121.970806</v>
      </c>
      <c r="H1189" s="34"/>
      <c r="I1189" s="34"/>
      <c r="J1189" s="80"/>
      <c r="K1189" s="81"/>
      <c r="L1189" s="55"/>
      <c r="M1189" s="86"/>
      <c r="N1189" s="55"/>
      <c r="O1189" s="55"/>
      <c r="P1189" s="54"/>
      <c r="Q1189" s="59"/>
      <c r="U1189" s="62" t="str">
        <f>IF(OR(ISBLANK(H1189),ISBLANK(J1189),ISBLANK(#REF!)), "",(H1189*J1189/#REF!))</f>
        <v/>
      </c>
      <c r="V1189" s="62" t="str">
        <f>IF(OR(ISBLANK(I1189),ISBLANK(K1189),ISBLANK(#REF!)), "", (I1189*K1189/#REF!))</f>
        <v/>
      </c>
      <c r="W1189" s="62" t="str">
        <f t="shared" si="34"/>
        <v/>
      </c>
      <c r="X1189" s="63" t="str">
        <f>IF(COUNT(#REF!,W1189)=2,#REF!-W1189, "")</f>
        <v/>
      </c>
      <c r="Z1189" s="36" t="str">
        <f t="shared" si="35"/>
        <v/>
      </c>
    </row>
    <row r="1190" spans="2:26" x14ac:dyDescent="0.25">
      <c r="B1190" s="38">
        <v>9048</v>
      </c>
      <c r="C1190" s="39" t="s">
        <v>1078</v>
      </c>
      <c r="D1190" s="39" t="s">
        <v>1161</v>
      </c>
      <c r="E1190" s="39" t="s">
        <v>1160</v>
      </c>
      <c r="F1190" s="40">
        <v>51.033299999999997</v>
      </c>
      <c r="G1190" s="41">
        <v>-115.983301</v>
      </c>
      <c r="H1190" s="34"/>
      <c r="I1190" s="34"/>
      <c r="J1190" s="80"/>
      <c r="K1190" s="81"/>
      <c r="L1190" s="55"/>
      <c r="M1190" s="86"/>
      <c r="N1190" s="55"/>
      <c r="O1190" s="55"/>
      <c r="P1190" s="54"/>
      <c r="Q1190" s="59"/>
      <c r="U1190" s="62" t="str">
        <f>IF(OR(ISBLANK(H1190),ISBLANK(J1190),ISBLANK(#REF!)), "",(H1190*J1190/#REF!))</f>
        <v/>
      </c>
      <c r="V1190" s="62" t="str">
        <f>IF(OR(ISBLANK(I1190),ISBLANK(K1190),ISBLANK(#REF!)), "", (I1190*K1190/#REF!))</f>
        <v/>
      </c>
      <c r="W1190" s="62" t="str">
        <f t="shared" si="34"/>
        <v/>
      </c>
      <c r="X1190" s="63" t="str">
        <f>IF(COUNT(#REF!,W1190)=2,#REF!-W1190, "")</f>
        <v/>
      </c>
      <c r="Z1190" s="36" t="str">
        <f t="shared" si="35"/>
        <v/>
      </c>
    </row>
    <row r="1191" spans="2:26" x14ac:dyDescent="0.25">
      <c r="B1191" s="38">
        <v>8584</v>
      </c>
      <c r="C1191" s="39" t="s">
        <v>1079</v>
      </c>
      <c r="D1191" s="39" t="s">
        <v>1161</v>
      </c>
      <c r="E1191" s="39" t="s">
        <v>1160</v>
      </c>
      <c r="F1191" s="40">
        <v>50.033301000000002</v>
      </c>
      <c r="G1191" s="41">
        <v>-126.35</v>
      </c>
      <c r="H1191" s="34"/>
      <c r="I1191" s="34"/>
      <c r="J1191" s="80"/>
      <c r="K1191" s="81"/>
      <c r="L1191" s="55"/>
      <c r="M1191" s="86"/>
      <c r="N1191" s="55"/>
      <c r="O1191" s="55"/>
      <c r="P1191" s="54"/>
      <c r="Q1191" s="59"/>
      <c r="U1191" s="62" t="str">
        <f>IF(OR(ISBLANK(H1191),ISBLANK(J1191),ISBLANK(#REF!)), "",(H1191*J1191/#REF!))</f>
        <v/>
      </c>
      <c r="V1191" s="62" t="str">
        <f>IF(OR(ISBLANK(I1191),ISBLANK(K1191),ISBLANK(#REF!)), "", (I1191*K1191/#REF!))</f>
        <v/>
      </c>
      <c r="W1191" s="62" t="str">
        <f t="shared" si="34"/>
        <v/>
      </c>
      <c r="X1191" s="63" t="str">
        <f>IF(COUNT(#REF!,W1191)=2,#REF!-W1191, "")</f>
        <v/>
      </c>
      <c r="Z1191" s="36" t="str">
        <f t="shared" si="35"/>
        <v/>
      </c>
    </row>
    <row r="1192" spans="2:26" x14ac:dyDescent="0.25">
      <c r="B1192" s="38">
        <v>8282</v>
      </c>
      <c r="C1192" s="39" t="s">
        <v>1079</v>
      </c>
      <c r="D1192" s="39" t="s">
        <v>1161</v>
      </c>
      <c r="E1192" s="39" t="s">
        <v>1161</v>
      </c>
      <c r="F1192" s="40">
        <v>50.264223999999999</v>
      </c>
      <c r="G1192" s="41">
        <v>-119.26888700000001</v>
      </c>
      <c r="H1192" s="34"/>
      <c r="I1192" s="34"/>
      <c r="J1192" s="80"/>
      <c r="K1192" s="81"/>
      <c r="L1192" s="55"/>
      <c r="M1192" s="86"/>
      <c r="N1192" s="55"/>
      <c r="O1192" s="55"/>
      <c r="P1192" s="54"/>
      <c r="Q1192" s="59"/>
      <c r="U1192" s="62" t="str">
        <f>IF(OR(ISBLANK(H1192),ISBLANK(J1192),ISBLANK(#REF!)), "",(H1192*J1192/#REF!))</f>
        <v/>
      </c>
      <c r="V1192" s="62" t="str">
        <f>IF(OR(ISBLANK(I1192),ISBLANK(K1192),ISBLANK(#REF!)), "", (I1192*K1192/#REF!))</f>
        <v/>
      </c>
      <c r="W1192" s="62" t="str">
        <f t="shared" ref="W1192:W1255" si="36">IF(SUM(U1192:V1192)&gt;0,SUM(U1192:V1192), "")</f>
        <v/>
      </c>
      <c r="X1192" s="63" t="str">
        <f>IF(COUNT(#REF!,W1192)=2,#REF!-W1192, "")</f>
        <v/>
      </c>
      <c r="Z1192" s="36" t="str">
        <f t="shared" ref="Z1192:Z1256" si="37">IF(D1192="Y",COUNTA(H1192), "")</f>
        <v/>
      </c>
    </row>
    <row r="1193" spans="2:26" x14ac:dyDescent="0.25">
      <c r="B1193" s="38">
        <v>8647</v>
      </c>
      <c r="C1193" s="39" t="s">
        <v>1080</v>
      </c>
      <c r="D1193" s="39" t="s">
        <v>1161</v>
      </c>
      <c r="E1193" s="39" t="s">
        <v>1161</v>
      </c>
      <c r="F1193" s="40">
        <v>48.433439</v>
      </c>
      <c r="G1193" s="41">
        <v>-123.361707</v>
      </c>
      <c r="H1193" s="34"/>
      <c r="I1193" s="34"/>
      <c r="J1193" s="80"/>
      <c r="K1193" s="81"/>
      <c r="L1193" s="55"/>
      <c r="M1193" s="86"/>
      <c r="N1193" s="55"/>
      <c r="O1193" s="55"/>
      <c r="P1193" s="54"/>
      <c r="Q1193" s="59"/>
      <c r="U1193" s="62" t="str">
        <f>IF(OR(ISBLANK(H1193),ISBLANK(J1193),ISBLANK(#REF!)), "",(H1193*J1193/#REF!))</f>
        <v/>
      </c>
      <c r="V1193" s="62" t="str">
        <f>IF(OR(ISBLANK(I1193),ISBLANK(K1193),ISBLANK(#REF!)), "", (I1193*K1193/#REF!))</f>
        <v/>
      </c>
      <c r="W1193" s="62" t="str">
        <f t="shared" si="36"/>
        <v/>
      </c>
      <c r="X1193" s="63" t="str">
        <f>IF(COUNT(#REF!,W1193)=2,#REF!-W1193, "")</f>
        <v/>
      </c>
      <c r="Z1193" s="36" t="str">
        <f t="shared" si="37"/>
        <v/>
      </c>
    </row>
    <row r="1194" spans="2:26" x14ac:dyDescent="0.25">
      <c r="B1194" s="38">
        <v>8498</v>
      </c>
      <c r="C1194" s="39" t="s">
        <v>1081</v>
      </c>
      <c r="D1194" s="39" t="s">
        <v>1161</v>
      </c>
      <c r="E1194" s="39" t="s">
        <v>1160</v>
      </c>
      <c r="F1194" s="40">
        <v>51.166699000000001</v>
      </c>
      <c r="G1194" s="41">
        <v>-120.900001</v>
      </c>
      <c r="H1194" s="34"/>
      <c r="I1194" s="34"/>
      <c r="J1194" s="80"/>
      <c r="K1194" s="81"/>
      <c r="L1194" s="55"/>
      <c r="M1194" s="86"/>
      <c r="N1194" s="55"/>
      <c r="O1194" s="55"/>
      <c r="P1194" s="54"/>
      <c r="Q1194" s="59"/>
      <c r="U1194" s="62" t="str">
        <f>IF(OR(ISBLANK(H1194),ISBLANK(J1194),ISBLANK(#REF!)), "",(H1194*J1194/#REF!))</f>
        <v/>
      </c>
      <c r="V1194" s="62" t="str">
        <f>IF(OR(ISBLANK(I1194),ISBLANK(K1194),ISBLANK(#REF!)), "", (I1194*K1194/#REF!))</f>
        <v/>
      </c>
      <c r="W1194" s="62" t="str">
        <f t="shared" si="36"/>
        <v/>
      </c>
      <c r="X1194" s="63" t="str">
        <f>IF(COUNT(#REF!,W1194)=2,#REF!-W1194, "")</f>
        <v/>
      </c>
      <c r="Z1194" s="36" t="str">
        <f t="shared" si="37"/>
        <v/>
      </c>
    </row>
    <row r="1195" spans="2:26" x14ac:dyDescent="0.25">
      <c r="B1195" s="38">
        <v>8648</v>
      </c>
      <c r="C1195" s="39" t="s">
        <v>1082</v>
      </c>
      <c r="D1195" s="39" t="s">
        <v>1161</v>
      </c>
      <c r="E1195" s="39" t="s">
        <v>1161</v>
      </c>
      <c r="F1195" s="40">
        <v>48.458298999999997</v>
      </c>
      <c r="G1195" s="41">
        <v>-123.45</v>
      </c>
      <c r="H1195" s="34"/>
      <c r="I1195" s="34"/>
      <c r="J1195" s="80"/>
      <c r="K1195" s="81"/>
      <c r="L1195" s="55"/>
      <c r="M1195" s="86"/>
      <c r="N1195" s="55"/>
      <c r="O1195" s="55"/>
      <c r="P1195" s="54"/>
      <c r="Q1195" s="59"/>
      <c r="U1195" s="62" t="str">
        <f>IF(OR(ISBLANK(H1195),ISBLANK(J1195),ISBLANK(#REF!)), "",(H1195*J1195/#REF!))</f>
        <v/>
      </c>
      <c r="V1195" s="62" t="str">
        <f>IF(OR(ISBLANK(I1195),ISBLANK(K1195),ISBLANK(#REF!)), "", (I1195*K1195/#REF!))</f>
        <v/>
      </c>
      <c r="W1195" s="62" t="str">
        <f t="shared" si="36"/>
        <v/>
      </c>
      <c r="X1195" s="63" t="str">
        <f>IF(COUNT(#REF!,W1195)=2,#REF!-W1195, "")</f>
        <v/>
      </c>
      <c r="Z1195" s="36" t="str">
        <f t="shared" si="37"/>
        <v/>
      </c>
    </row>
    <row r="1196" spans="2:26" x14ac:dyDescent="0.25">
      <c r="B1196" s="38">
        <v>9013</v>
      </c>
      <c r="C1196" s="39" t="s">
        <v>1083</v>
      </c>
      <c r="D1196" s="39" t="s">
        <v>1161</v>
      </c>
      <c r="E1196" s="39" t="s">
        <v>1160</v>
      </c>
      <c r="F1196" s="40">
        <v>53.256464000000001</v>
      </c>
      <c r="G1196" s="41">
        <v>-132.09401500000001</v>
      </c>
      <c r="H1196" s="34"/>
      <c r="I1196" s="34"/>
      <c r="J1196" s="80"/>
      <c r="K1196" s="81"/>
      <c r="L1196" s="55"/>
      <c r="M1196" s="86"/>
      <c r="N1196" s="55"/>
      <c r="O1196" s="55"/>
      <c r="P1196" s="54"/>
      <c r="Q1196" s="59"/>
      <c r="U1196" s="62" t="str">
        <f>IF(OR(ISBLANK(H1196),ISBLANK(J1196),ISBLANK(#REF!)), "",(H1196*J1196/#REF!))</f>
        <v/>
      </c>
      <c r="V1196" s="62" t="str">
        <f>IF(OR(ISBLANK(I1196),ISBLANK(K1196),ISBLANK(#REF!)), "", (I1196*K1196/#REF!))</f>
        <v/>
      </c>
      <c r="W1196" s="62" t="str">
        <f t="shared" si="36"/>
        <v/>
      </c>
      <c r="X1196" s="63" t="str">
        <f>IF(COUNT(#REF!,W1196)=2,#REF!-W1196, "")</f>
        <v/>
      </c>
      <c r="Z1196" s="36" t="str">
        <f t="shared" si="37"/>
        <v/>
      </c>
    </row>
    <row r="1197" spans="2:26" x14ac:dyDescent="0.25">
      <c r="B1197" s="38">
        <v>8913</v>
      </c>
      <c r="C1197" s="39" t="s">
        <v>1084</v>
      </c>
      <c r="D1197" s="39" t="s">
        <v>1161</v>
      </c>
      <c r="E1197" s="39" t="s">
        <v>1160</v>
      </c>
      <c r="F1197" s="40">
        <v>55.67069</v>
      </c>
      <c r="G1197" s="41">
        <v>-121.532394</v>
      </c>
      <c r="H1197" s="34"/>
      <c r="I1197" s="34"/>
      <c r="J1197" s="80"/>
      <c r="K1197" s="81"/>
      <c r="L1197" s="55"/>
      <c r="M1197" s="86"/>
      <c r="N1197" s="55"/>
      <c r="O1197" s="55"/>
      <c r="P1197" s="54"/>
      <c r="Q1197" s="59"/>
      <c r="U1197" s="62" t="str">
        <f>IF(OR(ISBLANK(H1197),ISBLANK(J1197),ISBLANK(#REF!)), "",(H1197*J1197/#REF!))</f>
        <v/>
      </c>
      <c r="V1197" s="62" t="str">
        <f>IF(OR(ISBLANK(I1197),ISBLANK(K1197),ISBLANK(#REF!)), "", (I1197*K1197/#REF!))</f>
        <v/>
      </c>
      <c r="W1197" s="62" t="str">
        <f t="shared" si="36"/>
        <v/>
      </c>
      <c r="X1197" s="63" t="str">
        <f>IF(COUNT(#REF!,W1197)=2,#REF!-W1197, "")</f>
        <v/>
      </c>
      <c r="Z1197" s="36" t="str">
        <f t="shared" si="37"/>
        <v/>
      </c>
    </row>
    <row r="1198" spans="2:26" x14ac:dyDescent="0.25">
      <c r="B1198" s="38">
        <v>8540</v>
      </c>
      <c r="C1198" s="39" t="s">
        <v>1085</v>
      </c>
      <c r="D1198" s="39" t="s">
        <v>1161</v>
      </c>
      <c r="E1198" s="39" t="s">
        <v>1160</v>
      </c>
      <c r="F1198" s="40">
        <v>51.517130000000002</v>
      </c>
      <c r="G1198" s="41">
        <v>-127.51925799999999</v>
      </c>
      <c r="H1198" s="34"/>
      <c r="I1198" s="34"/>
      <c r="J1198" s="80"/>
      <c r="K1198" s="81"/>
      <c r="L1198" s="55"/>
      <c r="M1198" s="86"/>
      <c r="N1198" s="55"/>
      <c r="O1198" s="55"/>
      <c r="P1198" s="54"/>
      <c r="Q1198" s="59"/>
      <c r="U1198" s="62" t="str">
        <f>IF(OR(ISBLANK(H1198),ISBLANK(J1198),ISBLANK(#REF!)), "",(H1198*J1198/#REF!))</f>
        <v/>
      </c>
      <c r="V1198" s="62" t="str">
        <f>IF(OR(ISBLANK(I1198),ISBLANK(K1198),ISBLANK(#REF!)), "", (I1198*K1198/#REF!))</f>
        <v/>
      </c>
      <c r="W1198" s="62" t="str">
        <f t="shared" si="36"/>
        <v/>
      </c>
      <c r="X1198" s="63" t="str">
        <f>IF(COUNT(#REF!,W1198)=2,#REF!-W1198, "")</f>
        <v/>
      </c>
      <c r="Z1198" s="36" t="str">
        <f t="shared" si="37"/>
        <v/>
      </c>
    </row>
    <row r="1199" spans="2:26" x14ac:dyDescent="0.25">
      <c r="B1199" s="38">
        <v>8269</v>
      </c>
      <c r="C1199" s="39" t="s">
        <v>1086</v>
      </c>
      <c r="D1199" s="39" t="s">
        <v>1161</v>
      </c>
      <c r="E1199" s="39" t="s">
        <v>1160</v>
      </c>
      <c r="F1199" s="40">
        <v>50.751449999999998</v>
      </c>
      <c r="G1199" s="41">
        <v>-120.990691</v>
      </c>
      <c r="H1199" s="34"/>
      <c r="I1199" s="34"/>
      <c r="J1199" s="80"/>
      <c r="K1199" s="81"/>
      <c r="L1199" s="55"/>
      <c r="M1199" s="86"/>
      <c r="N1199" s="55"/>
      <c r="O1199" s="55"/>
      <c r="P1199" s="54"/>
      <c r="Q1199" s="59"/>
      <c r="U1199" s="62" t="str">
        <f>IF(OR(ISBLANK(H1199),ISBLANK(J1199),ISBLANK(#REF!)), "",(H1199*J1199/#REF!))</f>
        <v/>
      </c>
      <c r="V1199" s="62" t="str">
        <f>IF(OR(ISBLANK(I1199),ISBLANK(K1199),ISBLANK(#REF!)), "", (I1199*K1199/#REF!))</f>
        <v/>
      </c>
      <c r="W1199" s="62" t="str">
        <f t="shared" si="36"/>
        <v/>
      </c>
      <c r="X1199" s="63" t="str">
        <f>IF(COUNT(#REF!,W1199)=2,#REF!-W1199, "")</f>
        <v/>
      </c>
      <c r="Z1199" s="36" t="str">
        <f t="shared" si="37"/>
        <v/>
      </c>
    </row>
    <row r="1200" spans="2:26" x14ac:dyDescent="0.25">
      <c r="B1200" s="38">
        <v>100115</v>
      </c>
      <c r="C1200" s="39" t="s">
        <v>1087</v>
      </c>
      <c r="D1200" s="39" t="s">
        <v>1161</v>
      </c>
      <c r="E1200" s="39" t="s">
        <v>1160</v>
      </c>
      <c r="F1200" s="40">
        <v>49.708377779999999</v>
      </c>
      <c r="G1200" s="41">
        <v>-116.86431389000001</v>
      </c>
      <c r="H1200" s="34"/>
      <c r="I1200" s="34"/>
      <c r="J1200" s="80"/>
      <c r="K1200" s="81"/>
      <c r="L1200" s="55"/>
      <c r="M1200" s="86"/>
      <c r="N1200" s="55"/>
      <c r="O1200" s="55"/>
      <c r="P1200" s="54"/>
      <c r="Q1200" s="59"/>
      <c r="U1200" s="62" t="str">
        <f>IF(OR(ISBLANK(H1200),ISBLANK(J1200),ISBLANK(#REF!)), "",(H1200*J1200/#REF!))</f>
        <v/>
      </c>
      <c r="V1200" s="62" t="str">
        <f>IF(OR(ISBLANK(I1200),ISBLANK(K1200),ISBLANK(#REF!)), "", (I1200*K1200/#REF!))</f>
        <v/>
      </c>
      <c r="W1200" s="62" t="str">
        <f t="shared" si="36"/>
        <v/>
      </c>
      <c r="X1200" s="63" t="str">
        <f>IF(COUNT(#REF!,W1200)=2,#REF!-W1200, "")</f>
        <v/>
      </c>
      <c r="Z1200" s="36" t="str">
        <f t="shared" si="37"/>
        <v/>
      </c>
    </row>
    <row r="1201" spans="2:26" x14ac:dyDescent="0.25">
      <c r="B1201" s="38">
        <v>8084</v>
      </c>
      <c r="C1201" s="39" t="s">
        <v>1088</v>
      </c>
      <c r="D1201" s="39" t="s">
        <v>1161</v>
      </c>
      <c r="E1201" s="39" t="s">
        <v>1161</v>
      </c>
      <c r="F1201" s="40">
        <v>49.180554999999998</v>
      </c>
      <c r="G1201" s="41">
        <v>-122.64819199999999</v>
      </c>
      <c r="H1201" s="34"/>
      <c r="I1201" s="34"/>
      <c r="J1201" s="80"/>
      <c r="K1201" s="81"/>
      <c r="L1201" s="55"/>
      <c r="M1201" s="86"/>
      <c r="N1201" s="55"/>
      <c r="O1201" s="55"/>
      <c r="P1201" s="54"/>
      <c r="Q1201" s="59"/>
      <c r="U1201" s="62" t="str">
        <f>IF(OR(ISBLANK(H1201),ISBLANK(J1201),ISBLANK(#REF!)), "",(H1201*J1201/#REF!))</f>
        <v/>
      </c>
      <c r="V1201" s="62" t="str">
        <f>IF(OR(ISBLANK(I1201),ISBLANK(K1201),ISBLANK(#REF!)), "", (I1201*K1201/#REF!))</f>
        <v/>
      </c>
      <c r="W1201" s="62" t="str">
        <f t="shared" si="36"/>
        <v/>
      </c>
      <c r="X1201" s="63" t="str">
        <f>IF(COUNT(#REF!,W1201)=2,#REF!-W1201, "")</f>
        <v/>
      </c>
      <c r="Z1201" s="36" t="str">
        <f t="shared" si="37"/>
        <v/>
      </c>
    </row>
    <row r="1202" spans="2:26" x14ac:dyDescent="0.25">
      <c r="B1202" s="38">
        <v>7931</v>
      </c>
      <c r="C1202" s="39" t="s">
        <v>1089</v>
      </c>
      <c r="D1202" s="39" t="s">
        <v>1161</v>
      </c>
      <c r="E1202" s="39" t="s">
        <v>1160</v>
      </c>
      <c r="F1202" s="40">
        <v>49.416998999999997</v>
      </c>
      <c r="G1202" s="41">
        <v>-115.428955</v>
      </c>
      <c r="H1202" s="34"/>
      <c r="I1202" s="34"/>
      <c r="J1202" s="80"/>
      <c r="K1202" s="81"/>
      <c r="L1202" s="55"/>
      <c r="M1202" s="86"/>
      <c r="N1202" s="55"/>
      <c r="O1202" s="55"/>
      <c r="P1202" s="54"/>
      <c r="Q1202" s="59"/>
      <c r="U1202" s="62" t="str">
        <f>IF(OR(ISBLANK(H1202),ISBLANK(J1202),ISBLANK(#REF!)), "",(H1202*J1202/#REF!))</f>
        <v/>
      </c>
      <c r="V1202" s="62" t="str">
        <f>IF(OR(ISBLANK(I1202),ISBLANK(K1202),ISBLANK(#REF!)), "", (I1202*K1202/#REF!))</f>
        <v/>
      </c>
      <c r="W1202" s="62" t="str">
        <f t="shared" si="36"/>
        <v/>
      </c>
      <c r="X1202" s="63" t="str">
        <f>IF(COUNT(#REF!,W1202)=2,#REF!-W1202, "")</f>
        <v/>
      </c>
      <c r="Z1202" s="36" t="str">
        <f t="shared" si="37"/>
        <v/>
      </c>
    </row>
    <row r="1203" spans="2:26" x14ac:dyDescent="0.25">
      <c r="B1203" s="38">
        <v>7966</v>
      </c>
      <c r="C1203" s="39" t="s">
        <v>1090</v>
      </c>
      <c r="D1203" s="39" t="s">
        <v>1161</v>
      </c>
      <c r="E1203" s="39" t="s">
        <v>1161</v>
      </c>
      <c r="F1203" s="40">
        <v>49.094465999999997</v>
      </c>
      <c r="G1203" s="41">
        <v>-117.748631</v>
      </c>
      <c r="H1203" s="34"/>
      <c r="I1203" s="34"/>
      <c r="J1203" s="80"/>
      <c r="K1203" s="81"/>
      <c r="L1203" s="55"/>
      <c r="M1203" s="86"/>
      <c r="N1203" s="55"/>
      <c r="O1203" s="55"/>
      <c r="P1203" s="54"/>
      <c r="Q1203" s="59"/>
      <c r="U1203" s="62" t="str">
        <f>IF(OR(ISBLANK(H1203),ISBLANK(J1203),ISBLANK(#REF!)), "",(H1203*J1203/#REF!))</f>
        <v/>
      </c>
      <c r="V1203" s="62" t="str">
        <f>IF(OR(ISBLANK(I1203),ISBLANK(K1203),ISBLANK(#REF!)), "", (I1203*K1203/#REF!))</f>
        <v/>
      </c>
      <c r="W1203" s="62" t="str">
        <f t="shared" si="36"/>
        <v/>
      </c>
      <c r="X1203" s="63" t="str">
        <f>IF(COUNT(#REF!,W1203)=2,#REF!-W1203, "")</f>
        <v/>
      </c>
      <c r="Z1203" s="36" t="str">
        <f t="shared" si="37"/>
        <v/>
      </c>
    </row>
    <row r="1204" spans="2:26" x14ac:dyDescent="0.25">
      <c r="B1204" s="38">
        <v>8009</v>
      </c>
      <c r="C1204" s="39" t="s">
        <v>1091</v>
      </c>
      <c r="D1204" s="39" t="s">
        <v>1161</v>
      </c>
      <c r="E1204" s="39" t="s">
        <v>1160</v>
      </c>
      <c r="F1204" s="40">
        <v>49.783299999999997</v>
      </c>
      <c r="G1204" s="41">
        <v>-115.733301</v>
      </c>
      <c r="H1204" s="34"/>
      <c r="I1204" s="34"/>
      <c r="J1204" s="80"/>
      <c r="K1204" s="81"/>
      <c r="L1204" s="55"/>
      <c r="M1204" s="86"/>
      <c r="N1204" s="55"/>
      <c r="O1204" s="55"/>
      <c r="P1204" s="54"/>
      <c r="Q1204" s="59"/>
      <c r="U1204" s="62" t="str">
        <f>IF(OR(ISBLANK(H1204),ISBLANK(J1204),ISBLANK(#REF!)), "",(H1204*J1204/#REF!))</f>
        <v/>
      </c>
      <c r="V1204" s="62" t="str">
        <f>IF(OR(ISBLANK(I1204),ISBLANK(K1204),ISBLANK(#REF!)), "", (I1204*K1204/#REF!))</f>
        <v/>
      </c>
      <c r="W1204" s="62" t="str">
        <f t="shared" si="36"/>
        <v/>
      </c>
      <c r="X1204" s="63" t="str">
        <f>IF(COUNT(#REF!,W1204)=2,#REF!-W1204, "")</f>
        <v/>
      </c>
      <c r="Z1204" s="36" t="str">
        <f t="shared" si="37"/>
        <v/>
      </c>
    </row>
    <row r="1205" spans="2:26" x14ac:dyDescent="0.25">
      <c r="B1205" s="38">
        <v>8884</v>
      </c>
      <c r="C1205" s="39" t="s">
        <v>1092</v>
      </c>
      <c r="D1205" s="39" t="s">
        <v>1161</v>
      </c>
      <c r="E1205" s="39" t="s">
        <v>1160</v>
      </c>
      <c r="F1205" s="40">
        <v>53.691665999999998</v>
      </c>
      <c r="G1205" s="41">
        <v>-128.790277</v>
      </c>
      <c r="H1205" s="34"/>
      <c r="I1205" s="34"/>
      <c r="J1205" s="80"/>
      <c r="K1205" s="81"/>
      <c r="L1205" s="55"/>
      <c r="M1205" s="86"/>
      <c r="N1205" s="55"/>
      <c r="O1205" s="55"/>
      <c r="P1205" s="54"/>
      <c r="Q1205" s="59"/>
      <c r="U1205" s="62" t="str">
        <f>IF(OR(ISBLANK(H1205),ISBLANK(J1205),ISBLANK(#REF!)), "",(H1205*J1205/#REF!))</f>
        <v/>
      </c>
      <c r="V1205" s="62" t="str">
        <f>IF(OR(ISBLANK(I1205),ISBLANK(K1205),ISBLANK(#REF!)), "", (I1205*K1205/#REF!))</f>
        <v/>
      </c>
      <c r="W1205" s="62" t="str">
        <f t="shared" si="36"/>
        <v/>
      </c>
      <c r="X1205" s="63" t="str">
        <f>IF(COUNT(#REF!,W1205)=2,#REF!-W1205, "")</f>
        <v/>
      </c>
      <c r="Z1205" s="36" t="str">
        <f t="shared" si="37"/>
        <v/>
      </c>
    </row>
    <row r="1206" spans="2:26" x14ac:dyDescent="0.25">
      <c r="B1206" s="38">
        <v>8186</v>
      </c>
      <c r="C1206" s="39" t="s">
        <v>1093</v>
      </c>
      <c r="D1206" s="39" t="s">
        <v>1161</v>
      </c>
      <c r="E1206" s="39" t="s">
        <v>1161</v>
      </c>
      <c r="F1206" s="40">
        <v>49.480004999999998</v>
      </c>
      <c r="G1206" s="41">
        <v>-123.89404500000001</v>
      </c>
      <c r="H1206" s="34"/>
      <c r="I1206" s="34"/>
      <c r="J1206" s="80"/>
      <c r="K1206" s="81"/>
      <c r="L1206" s="55"/>
      <c r="M1206" s="86"/>
      <c r="N1206" s="55"/>
      <c r="O1206" s="55"/>
      <c r="P1206" s="54"/>
      <c r="Q1206" s="59"/>
      <c r="U1206" s="62" t="str">
        <f>IF(OR(ISBLANK(H1206),ISBLANK(J1206),ISBLANK(#REF!)), "",(H1206*J1206/#REF!))</f>
        <v/>
      </c>
      <c r="V1206" s="62" t="str">
        <f>IF(OR(ISBLANK(I1206),ISBLANK(K1206),ISBLANK(#REF!)), "", (I1206*K1206/#REF!))</f>
        <v/>
      </c>
      <c r="W1206" s="62" t="str">
        <f t="shared" si="36"/>
        <v/>
      </c>
      <c r="X1206" s="63" t="str">
        <f>IF(COUNT(#REF!,W1206)=2,#REF!-W1206, "")</f>
        <v/>
      </c>
      <c r="Z1206" s="36" t="str">
        <f t="shared" si="37"/>
        <v/>
      </c>
    </row>
    <row r="1207" spans="2:26" x14ac:dyDescent="0.25">
      <c r="B1207" s="38">
        <v>8445</v>
      </c>
      <c r="C1207" s="39" t="s">
        <v>1094</v>
      </c>
      <c r="D1207" s="39" t="s">
        <v>1161</v>
      </c>
      <c r="E1207" s="39" t="s">
        <v>1160</v>
      </c>
      <c r="F1207" s="40">
        <v>53.104140999999998</v>
      </c>
      <c r="G1207" s="41">
        <v>-121.570533</v>
      </c>
      <c r="H1207" s="34"/>
      <c r="I1207" s="34"/>
      <c r="J1207" s="80"/>
      <c r="K1207" s="81"/>
      <c r="L1207" s="55"/>
      <c r="M1207" s="86"/>
      <c r="N1207" s="55"/>
      <c r="O1207" s="55"/>
      <c r="P1207" s="54"/>
      <c r="Q1207" s="59"/>
      <c r="U1207" s="62" t="str">
        <f>IF(OR(ISBLANK(H1207),ISBLANK(J1207),ISBLANK(#REF!)), "",(H1207*J1207/#REF!))</f>
        <v/>
      </c>
      <c r="V1207" s="62" t="str">
        <f>IF(OR(ISBLANK(I1207),ISBLANK(K1207),ISBLANK(#REF!)), "", (I1207*K1207/#REF!))</f>
        <v/>
      </c>
      <c r="W1207" s="62" t="str">
        <f t="shared" si="36"/>
        <v/>
      </c>
      <c r="X1207" s="63" t="str">
        <f>IF(COUNT(#REF!,W1207)=2,#REF!-W1207, "")</f>
        <v/>
      </c>
      <c r="Z1207" s="36" t="str">
        <f t="shared" si="37"/>
        <v/>
      </c>
    </row>
    <row r="1208" spans="2:26" x14ac:dyDescent="0.25">
      <c r="B1208" s="38">
        <v>8830</v>
      </c>
      <c r="C1208" s="39" t="s">
        <v>1095</v>
      </c>
      <c r="D1208" s="39" t="s">
        <v>1161</v>
      </c>
      <c r="E1208" s="39" t="s">
        <v>1160</v>
      </c>
      <c r="F1208" s="40">
        <v>53.967697999999999</v>
      </c>
      <c r="G1208" s="41">
        <v>-123.980428</v>
      </c>
      <c r="H1208" s="34"/>
      <c r="I1208" s="34"/>
      <c r="J1208" s="80"/>
      <c r="K1208" s="81"/>
      <c r="L1208" s="55"/>
      <c r="M1208" s="86"/>
      <c r="N1208" s="55"/>
      <c r="O1208" s="55"/>
      <c r="P1208" s="54"/>
      <c r="Q1208" s="59"/>
      <c r="U1208" s="62" t="str">
        <f>IF(OR(ISBLANK(H1208),ISBLANK(J1208),ISBLANK(#REF!)), "",(H1208*J1208/#REF!))</f>
        <v/>
      </c>
      <c r="V1208" s="62" t="str">
        <f>IF(OR(ISBLANK(I1208),ISBLANK(K1208),ISBLANK(#REF!)), "", (I1208*K1208/#REF!))</f>
        <v/>
      </c>
      <c r="W1208" s="62" t="str">
        <f t="shared" si="36"/>
        <v/>
      </c>
      <c r="X1208" s="63" t="str">
        <f>IF(COUNT(#REF!,W1208)=2,#REF!-W1208, "")</f>
        <v/>
      </c>
      <c r="Z1208" s="36" t="str">
        <f t="shared" si="37"/>
        <v/>
      </c>
    </row>
    <row r="1209" spans="2:26" x14ac:dyDescent="0.25">
      <c r="B1209" s="38">
        <v>100110</v>
      </c>
      <c r="C1209" s="39" t="s">
        <v>1096</v>
      </c>
      <c r="D1209" s="39" t="s">
        <v>1161</v>
      </c>
      <c r="E1209" s="39" t="s">
        <v>1160</v>
      </c>
      <c r="F1209" s="40">
        <v>49.090083329999999</v>
      </c>
      <c r="G1209" s="41">
        <v>-116.61961669999999</v>
      </c>
      <c r="H1209" s="34"/>
      <c r="I1209" s="34"/>
      <c r="J1209" s="80"/>
      <c r="K1209" s="81"/>
      <c r="L1209" s="55"/>
      <c r="M1209" s="86"/>
      <c r="N1209" s="55"/>
      <c r="O1209" s="55"/>
      <c r="P1209" s="54"/>
      <c r="Q1209" s="59"/>
      <c r="U1209" s="62" t="str">
        <f>IF(OR(ISBLANK(H1209),ISBLANK(J1209),ISBLANK(#REF!)), "",(H1209*J1209/#REF!))</f>
        <v/>
      </c>
      <c r="V1209" s="62" t="str">
        <f>IF(OR(ISBLANK(I1209),ISBLANK(K1209),ISBLANK(#REF!)), "", (I1209*K1209/#REF!))</f>
        <v/>
      </c>
      <c r="W1209" s="62" t="str">
        <f t="shared" si="36"/>
        <v/>
      </c>
      <c r="X1209" s="63" t="str">
        <f>IF(COUNT(#REF!,W1209)=2,#REF!-W1209, "")</f>
        <v/>
      </c>
      <c r="Z1209" s="36" t="str">
        <f t="shared" si="37"/>
        <v/>
      </c>
    </row>
    <row r="1210" spans="2:26" x14ac:dyDescent="0.25">
      <c r="B1210" s="38">
        <v>50545</v>
      </c>
      <c r="C1210" s="39" t="s">
        <v>1097</v>
      </c>
      <c r="D1210" s="39" t="s">
        <v>1160</v>
      </c>
      <c r="E1210" s="39" t="s">
        <v>1160</v>
      </c>
      <c r="F1210" s="40">
        <v>55.827911870000001</v>
      </c>
      <c r="G1210" s="41">
        <v>-121.852487973</v>
      </c>
      <c r="H1210" s="34"/>
      <c r="I1210" s="34"/>
      <c r="J1210" s="80"/>
      <c r="K1210" s="81"/>
      <c r="L1210" s="55"/>
      <c r="M1210" s="86"/>
      <c r="N1210" s="55"/>
      <c r="O1210" s="55"/>
      <c r="P1210" s="54"/>
      <c r="Q1210" s="59"/>
      <c r="U1210" s="62" t="str">
        <f>IF(OR(ISBLANK(H1210),ISBLANK(J1210),ISBLANK(#REF!)), "",(H1210*J1210/#REF!))</f>
        <v/>
      </c>
      <c r="V1210" s="62" t="str">
        <f>IF(OR(ISBLANK(I1210),ISBLANK(K1210),ISBLANK(#REF!)), "", (I1210*K1210/#REF!))</f>
        <v/>
      </c>
      <c r="W1210" s="62" t="str">
        <f t="shared" si="36"/>
        <v/>
      </c>
      <c r="X1210" s="63" t="str">
        <f>IF(COUNT(#REF!,W1210)=2,#REF!-W1210, "")</f>
        <v/>
      </c>
      <c r="Z1210" s="36">
        <f t="shared" si="37"/>
        <v>0</v>
      </c>
    </row>
    <row r="1211" spans="2:26" x14ac:dyDescent="0.25">
      <c r="B1211" s="38">
        <v>8054</v>
      </c>
      <c r="C1211" s="39" t="s">
        <v>1253</v>
      </c>
      <c r="D1211" s="39" t="s">
        <v>1161</v>
      </c>
      <c r="E1211" s="39" t="s">
        <v>1161</v>
      </c>
      <c r="F1211" s="40">
        <v>49.182155000000002</v>
      </c>
      <c r="G1211" s="41">
        <v>-121.772678</v>
      </c>
      <c r="H1211" s="34"/>
      <c r="I1211" s="34"/>
      <c r="J1211" s="80"/>
      <c r="K1211" s="81"/>
      <c r="L1211" s="55"/>
      <c r="M1211" s="86"/>
      <c r="N1211" s="55"/>
      <c r="O1211" s="55"/>
      <c r="P1211" s="54"/>
      <c r="Q1211" s="59"/>
      <c r="U1211" s="62" t="str">
        <f>IF(OR(ISBLANK(H1211),ISBLANK(J1211),ISBLANK(#REF!)), "",(H1211*J1211/#REF!))</f>
        <v/>
      </c>
      <c r="V1211" s="62" t="str">
        <f>IF(OR(ISBLANK(I1211),ISBLANK(K1211),ISBLANK(#REF!)), "", (I1211*K1211/#REF!))</f>
        <v/>
      </c>
      <c r="W1211" s="62" t="str">
        <f t="shared" si="36"/>
        <v/>
      </c>
      <c r="X1211" s="63" t="str">
        <f>IF(COUNT(#REF!,W1211)=2,#REF!-W1211, "")</f>
        <v/>
      </c>
      <c r="Z1211" s="36" t="str">
        <f t="shared" si="37"/>
        <v/>
      </c>
    </row>
    <row r="1212" spans="2:26" x14ac:dyDescent="0.25">
      <c r="B1212" s="38">
        <v>8137</v>
      </c>
      <c r="C1212" s="39" t="s">
        <v>1098</v>
      </c>
      <c r="D1212" s="39" t="s">
        <v>1161</v>
      </c>
      <c r="E1212" s="39" t="s">
        <v>1161</v>
      </c>
      <c r="F1212" s="40">
        <v>49.828564</v>
      </c>
      <c r="G1212" s="41">
        <v>-119.631383</v>
      </c>
      <c r="H1212" s="34"/>
      <c r="I1212" s="34"/>
      <c r="J1212" s="80"/>
      <c r="K1212" s="81"/>
      <c r="L1212" s="55"/>
      <c r="M1212" s="86"/>
      <c r="N1212" s="55"/>
      <c r="O1212" s="55"/>
      <c r="P1212" s="54"/>
      <c r="Q1212" s="59"/>
      <c r="U1212" s="62" t="str">
        <f>IF(OR(ISBLANK(H1212),ISBLANK(J1212),ISBLANK(#REF!)), "",(H1212*J1212/#REF!))</f>
        <v/>
      </c>
      <c r="V1212" s="62" t="str">
        <f>IF(OR(ISBLANK(I1212),ISBLANK(K1212),ISBLANK(#REF!)), "", (I1212*K1212/#REF!))</f>
        <v/>
      </c>
      <c r="W1212" s="62" t="str">
        <f t="shared" si="36"/>
        <v/>
      </c>
      <c r="X1212" s="63" t="str">
        <f>IF(COUNT(#REF!,W1212)=2,#REF!-W1212, "")</f>
        <v/>
      </c>
      <c r="Z1212" s="36" t="str">
        <f t="shared" si="37"/>
        <v/>
      </c>
    </row>
    <row r="1213" spans="2:26" x14ac:dyDescent="0.25">
      <c r="B1213" s="38">
        <v>50601</v>
      </c>
      <c r="C1213" s="39" t="s">
        <v>1099</v>
      </c>
      <c r="D1213" s="39" t="s">
        <v>1160</v>
      </c>
      <c r="E1213" s="39" t="s">
        <v>1161</v>
      </c>
      <c r="F1213" s="40">
        <v>49.834470504000002</v>
      </c>
      <c r="G1213" s="41">
        <v>-119.61579343299999</v>
      </c>
      <c r="H1213" s="34"/>
      <c r="I1213" s="34"/>
      <c r="J1213" s="80"/>
      <c r="K1213" s="81"/>
      <c r="L1213" s="55"/>
      <c r="M1213" s="86"/>
      <c r="N1213" s="55"/>
      <c r="O1213" s="55"/>
      <c r="P1213" s="54"/>
      <c r="Q1213" s="59"/>
      <c r="U1213" s="62" t="str">
        <f>IF(OR(ISBLANK(H1213),ISBLANK(J1213),ISBLANK(#REF!)), "",(H1213*J1213/#REF!))</f>
        <v/>
      </c>
      <c r="V1213" s="62" t="str">
        <f>IF(OR(ISBLANK(I1213),ISBLANK(K1213),ISBLANK(#REF!)), "", (I1213*K1213/#REF!))</f>
        <v/>
      </c>
      <c r="W1213" s="62" t="str">
        <f t="shared" si="36"/>
        <v/>
      </c>
      <c r="X1213" s="63" t="str">
        <f>IF(COUNT(#REF!,W1213)=2,#REF!-W1213, "")</f>
        <v/>
      </c>
      <c r="Z1213" s="36">
        <f t="shared" si="37"/>
        <v>0</v>
      </c>
    </row>
    <row r="1214" spans="2:26" x14ac:dyDescent="0.25">
      <c r="B1214" s="38">
        <v>9024</v>
      </c>
      <c r="C1214" s="39" t="s">
        <v>1100</v>
      </c>
      <c r="D1214" s="39" t="s">
        <v>1161</v>
      </c>
      <c r="E1214" s="39" t="s">
        <v>1160</v>
      </c>
      <c r="F1214" s="40">
        <v>49.171453</v>
      </c>
      <c r="G1214" s="41">
        <v>-118.975308</v>
      </c>
      <c r="H1214" s="34"/>
      <c r="I1214" s="34"/>
      <c r="J1214" s="80"/>
      <c r="K1214" s="81"/>
      <c r="L1214" s="55"/>
      <c r="M1214" s="86"/>
      <c r="N1214" s="55"/>
      <c r="O1214" s="55"/>
      <c r="P1214" s="54"/>
      <c r="Q1214" s="59"/>
      <c r="U1214" s="62" t="str">
        <f>IF(OR(ISBLANK(H1214),ISBLANK(J1214),ISBLANK(#REF!)), "",(H1214*J1214/#REF!))</f>
        <v/>
      </c>
      <c r="V1214" s="62" t="str">
        <f>IF(OR(ISBLANK(I1214),ISBLANK(K1214),ISBLANK(#REF!)), "", (I1214*K1214/#REF!))</f>
        <v/>
      </c>
      <c r="W1214" s="62" t="str">
        <f t="shared" si="36"/>
        <v/>
      </c>
      <c r="X1214" s="63" t="str">
        <f>IF(COUNT(#REF!,W1214)=2,#REF!-W1214, "")</f>
        <v/>
      </c>
      <c r="Z1214" s="36" t="str">
        <f t="shared" si="37"/>
        <v/>
      </c>
    </row>
    <row r="1215" spans="2:26" x14ac:dyDescent="0.25">
      <c r="B1215" s="38">
        <v>100353</v>
      </c>
      <c r="C1215" s="39" t="s">
        <v>1172</v>
      </c>
      <c r="D1215" s="39" t="s">
        <v>1161</v>
      </c>
      <c r="E1215" s="39" t="s">
        <v>1160</v>
      </c>
      <c r="F1215" s="40">
        <v>49.090449999999997</v>
      </c>
      <c r="G1215" s="41">
        <v>-123.16043055999999</v>
      </c>
      <c r="H1215" s="34"/>
      <c r="I1215" s="34"/>
      <c r="J1215" s="80"/>
      <c r="K1215" s="81"/>
      <c r="L1215" s="55"/>
      <c r="M1215" s="86"/>
      <c r="N1215" s="55"/>
      <c r="O1215" s="55"/>
      <c r="P1215" s="54"/>
      <c r="Q1215" s="59"/>
      <c r="U1215" s="62" t="str">
        <f>IF(OR(ISBLANK(H1215),ISBLANK(J1215),ISBLANK(#REF!)), "",(H1215*J1215/#REF!))</f>
        <v/>
      </c>
      <c r="V1215" s="62" t="str">
        <f>IF(OR(ISBLANK(I1215),ISBLANK(K1215),ISBLANK(#REF!)), "", (I1215*K1215/#REF!))</f>
        <v/>
      </c>
      <c r="W1215" s="62" t="str">
        <f t="shared" si="36"/>
        <v/>
      </c>
      <c r="X1215" s="63" t="str">
        <f>IF(COUNT(#REF!,W1215)=2,#REF!-W1215, "")</f>
        <v/>
      </c>
      <c r="Z1215" s="36" t="str">
        <f t="shared" si="37"/>
        <v/>
      </c>
    </row>
    <row r="1216" spans="2:26" x14ac:dyDescent="0.25">
      <c r="B1216" s="38">
        <v>8616</v>
      </c>
      <c r="C1216" s="39" t="s">
        <v>1101</v>
      </c>
      <c r="D1216" s="39" t="s">
        <v>1161</v>
      </c>
      <c r="E1216" s="39" t="s">
        <v>1161</v>
      </c>
      <c r="F1216" s="40">
        <v>48.866700999999999</v>
      </c>
      <c r="G1216" s="41">
        <v>-123.7</v>
      </c>
      <c r="H1216" s="34"/>
      <c r="I1216" s="34"/>
      <c r="J1216" s="80"/>
      <c r="K1216" s="81"/>
      <c r="L1216" s="55"/>
      <c r="M1216" s="86"/>
      <c r="N1216" s="55"/>
      <c r="O1216" s="55"/>
      <c r="P1216" s="54"/>
      <c r="Q1216" s="59"/>
      <c r="U1216" s="62" t="str">
        <f>IF(OR(ISBLANK(H1216),ISBLANK(J1216),ISBLANK(#REF!)), "",(H1216*J1216/#REF!))</f>
        <v/>
      </c>
      <c r="V1216" s="62" t="str">
        <f>IF(OR(ISBLANK(I1216),ISBLANK(K1216),ISBLANK(#REF!)), "", (I1216*K1216/#REF!))</f>
        <v/>
      </c>
      <c r="W1216" s="62" t="str">
        <f t="shared" si="36"/>
        <v/>
      </c>
      <c r="X1216" s="63" t="str">
        <f>IF(COUNT(#REF!,W1216)=2,#REF!-W1216, "")</f>
        <v/>
      </c>
      <c r="Z1216" s="36" t="str">
        <f t="shared" si="37"/>
        <v/>
      </c>
    </row>
    <row r="1217" spans="2:26" x14ac:dyDescent="0.25">
      <c r="B1217" s="38">
        <v>8124</v>
      </c>
      <c r="C1217" s="39" t="s">
        <v>1102</v>
      </c>
      <c r="D1217" s="39" t="s">
        <v>1161</v>
      </c>
      <c r="E1217" s="39" t="s">
        <v>1161</v>
      </c>
      <c r="F1217" s="40">
        <v>49.343924999999999</v>
      </c>
      <c r="G1217" s="41">
        <v>-123.209153</v>
      </c>
      <c r="H1217" s="34"/>
      <c r="I1217" s="34"/>
      <c r="J1217" s="80"/>
      <c r="K1217" s="81"/>
      <c r="L1217" s="55"/>
      <c r="M1217" s="86"/>
      <c r="N1217" s="55"/>
      <c r="O1217" s="55"/>
      <c r="P1217" s="54"/>
      <c r="Q1217" s="59"/>
      <c r="U1217" s="62" t="str">
        <f>IF(OR(ISBLANK(H1217),ISBLANK(J1217),ISBLANK(#REF!)), "",(H1217*J1217/#REF!))</f>
        <v/>
      </c>
      <c r="V1217" s="62" t="str">
        <f>IF(OR(ISBLANK(I1217),ISBLANK(K1217),ISBLANK(#REF!)), "", (I1217*K1217/#REF!))</f>
        <v/>
      </c>
      <c r="W1217" s="62" t="str">
        <f t="shared" si="36"/>
        <v/>
      </c>
      <c r="X1217" s="63" t="str">
        <f>IF(COUNT(#REF!,W1217)=2,#REF!-W1217, "")</f>
        <v/>
      </c>
      <c r="Z1217" s="36" t="str">
        <f t="shared" si="37"/>
        <v/>
      </c>
    </row>
    <row r="1218" spans="2:26" x14ac:dyDescent="0.25">
      <c r="B1218" s="38">
        <v>8135</v>
      </c>
      <c r="C1218" s="39" t="s">
        <v>1103</v>
      </c>
      <c r="D1218" s="39" t="s">
        <v>1160</v>
      </c>
      <c r="E1218" s="39" t="s">
        <v>1161</v>
      </c>
      <c r="F1218" s="40">
        <v>49.88223</v>
      </c>
      <c r="G1218" s="41">
        <v>-119.535235</v>
      </c>
      <c r="H1218" s="34"/>
      <c r="I1218" s="34"/>
      <c r="J1218" s="80"/>
      <c r="K1218" s="81"/>
      <c r="L1218" s="55"/>
      <c r="M1218" s="86"/>
      <c r="N1218" s="55"/>
      <c r="O1218" s="55"/>
      <c r="P1218" s="54"/>
      <c r="Q1218" s="59"/>
      <c r="U1218" s="62" t="str">
        <f>IF(OR(ISBLANK(H1218),ISBLANK(J1218),ISBLANK(#REF!)), "",(H1218*J1218/#REF!))</f>
        <v/>
      </c>
      <c r="V1218" s="62" t="str">
        <f>IF(OR(ISBLANK(I1218),ISBLANK(K1218),ISBLANK(#REF!)), "", (I1218*K1218/#REF!))</f>
        <v/>
      </c>
      <c r="W1218" s="62" t="str">
        <f t="shared" si="36"/>
        <v/>
      </c>
      <c r="X1218" s="63" t="str">
        <f>IF(COUNT(#REF!,W1218)=2,#REF!-W1218, "")</f>
        <v/>
      </c>
      <c r="Z1218" s="36">
        <f t="shared" si="37"/>
        <v>0</v>
      </c>
    </row>
    <row r="1219" spans="2:26" x14ac:dyDescent="0.25">
      <c r="B1219" s="38">
        <v>8375</v>
      </c>
      <c r="C1219" s="39" t="s">
        <v>1104</v>
      </c>
      <c r="D1219" s="39" t="s">
        <v>1161</v>
      </c>
      <c r="E1219" s="39" t="s">
        <v>1161</v>
      </c>
      <c r="F1219" s="40">
        <v>50.763669</v>
      </c>
      <c r="G1219" s="41">
        <v>-120.34848</v>
      </c>
      <c r="H1219" s="34"/>
      <c r="I1219" s="34"/>
      <c r="J1219" s="80"/>
      <c r="K1219" s="81"/>
      <c r="L1219" s="55"/>
      <c r="M1219" s="86"/>
      <c r="N1219" s="55"/>
      <c r="O1219" s="55"/>
      <c r="P1219" s="54"/>
      <c r="Q1219" s="59"/>
      <c r="U1219" s="62" t="str">
        <f>IF(OR(ISBLANK(H1219),ISBLANK(J1219),ISBLANK(#REF!)), "",(H1219*J1219/#REF!))</f>
        <v/>
      </c>
      <c r="V1219" s="62" t="str">
        <f>IF(OR(ISBLANK(I1219),ISBLANK(K1219),ISBLANK(#REF!)), "", (I1219*K1219/#REF!))</f>
        <v/>
      </c>
      <c r="W1219" s="62" t="str">
        <f t="shared" si="36"/>
        <v/>
      </c>
      <c r="X1219" s="63" t="str">
        <f>IF(COUNT(#REF!,W1219)=2,#REF!-W1219, "")</f>
        <v/>
      </c>
      <c r="Z1219" s="36" t="str">
        <f t="shared" si="37"/>
        <v/>
      </c>
    </row>
    <row r="1220" spans="2:26" x14ac:dyDescent="0.25">
      <c r="B1220" s="38">
        <v>8211</v>
      </c>
      <c r="C1220" s="39" t="s">
        <v>1105</v>
      </c>
      <c r="D1220" s="39" t="s">
        <v>1161</v>
      </c>
      <c r="E1220" s="39" t="s">
        <v>1161</v>
      </c>
      <c r="F1220" s="40">
        <v>49.836396999999998</v>
      </c>
      <c r="G1220" s="41">
        <v>-124.524637</v>
      </c>
      <c r="H1220" s="34"/>
      <c r="I1220" s="34"/>
      <c r="J1220" s="80"/>
      <c r="K1220" s="81"/>
      <c r="L1220" s="55"/>
      <c r="M1220" s="86"/>
      <c r="N1220" s="55"/>
      <c r="O1220" s="55"/>
      <c r="P1220" s="54"/>
      <c r="Q1220" s="59"/>
      <c r="U1220" s="62" t="str">
        <f>IF(OR(ISBLANK(H1220),ISBLANK(J1220),ISBLANK(#REF!)), "",(H1220*J1220/#REF!))</f>
        <v/>
      </c>
      <c r="V1220" s="62" t="str">
        <f>IF(OR(ISBLANK(I1220),ISBLANK(K1220),ISBLANK(#REF!)), "", (I1220*K1220/#REF!))</f>
        <v/>
      </c>
      <c r="W1220" s="62" t="str">
        <f t="shared" si="36"/>
        <v/>
      </c>
      <c r="X1220" s="63" t="str">
        <f>IF(COUNT(#REF!,W1220)=2,#REF!-W1220, "")</f>
        <v/>
      </c>
      <c r="Z1220" s="36" t="str">
        <f t="shared" si="37"/>
        <v/>
      </c>
    </row>
    <row r="1221" spans="2:26" x14ac:dyDescent="0.25">
      <c r="B1221" s="38">
        <v>8317</v>
      </c>
      <c r="C1221" s="39" t="s">
        <v>1106</v>
      </c>
      <c r="D1221" s="39" t="s">
        <v>1161</v>
      </c>
      <c r="E1221" s="39" t="s">
        <v>1160</v>
      </c>
      <c r="F1221" s="40">
        <v>50.467905999999999</v>
      </c>
      <c r="G1221" s="41">
        <v>-119.74665</v>
      </c>
      <c r="H1221" s="34"/>
      <c r="I1221" s="34"/>
      <c r="J1221" s="80"/>
      <c r="K1221" s="81"/>
      <c r="L1221" s="55"/>
      <c r="M1221" s="86"/>
      <c r="N1221" s="55"/>
      <c r="O1221" s="55"/>
      <c r="P1221" s="54"/>
      <c r="Q1221" s="59"/>
      <c r="U1221" s="62" t="str">
        <f>IF(OR(ISBLANK(H1221),ISBLANK(J1221),ISBLANK(#REF!)), "",(H1221*J1221/#REF!))</f>
        <v/>
      </c>
      <c r="V1221" s="62" t="str">
        <f>IF(OR(ISBLANK(I1221),ISBLANK(K1221),ISBLANK(#REF!)), "", (I1221*K1221/#REF!))</f>
        <v/>
      </c>
      <c r="W1221" s="62" t="str">
        <f t="shared" si="36"/>
        <v/>
      </c>
      <c r="X1221" s="63" t="str">
        <f>IF(COUNT(#REF!,W1221)=2,#REF!-W1221, "")</f>
        <v/>
      </c>
      <c r="Z1221" s="36" t="str">
        <f t="shared" si="37"/>
        <v/>
      </c>
    </row>
    <row r="1222" spans="2:26" ht="30" x14ac:dyDescent="0.25">
      <c r="B1222" s="38">
        <v>50725</v>
      </c>
      <c r="C1222" s="39" t="s">
        <v>1107</v>
      </c>
      <c r="D1222" s="39" t="s">
        <v>1160</v>
      </c>
      <c r="E1222" s="39" t="s">
        <v>1160</v>
      </c>
      <c r="F1222" s="40">
        <v>54.330719397999999</v>
      </c>
      <c r="G1222" s="41">
        <v>-125.888229677</v>
      </c>
      <c r="H1222" s="34"/>
      <c r="I1222" s="34"/>
      <c r="J1222" s="80"/>
      <c r="K1222" s="81"/>
      <c r="L1222" s="55"/>
      <c r="M1222" s="86"/>
      <c r="N1222" s="55"/>
      <c r="O1222" s="55"/>
      <c r="P1222" s="54"/>
      <c r="Q1222" s="59"/>
      <c r="U1222" s="62" t="str">
        <f>IF(OR(ISBLANK(H1222),ISBLANK(J1222),ISBLANK(#REF!)), "",(H1222*J1222/#REF!))</f>
        <v/>
      </c>
      <c r="V1222" s="62" t="str">
        <f>IF(OR(ISBLANK(I1222),ISBLANK(K1222),ISBLANK(#REF!)), "", (I1222*K1222/#REF!))</f>
        <v/>
      </c>
      <c r="W1222" s="62" t="str">
        <f t="shared" si="36"/>
        <v/>
      </c>
      <c r="X1222" s="63" t="str">
        <f>IF(COUNT(#REF!,W1222)=2,#REF!-W1222, "")</f>
        <v/>
      </c>
      <c r="Z1222" s="36">
        <f t="shared" si="37"/>
        <v>0</v>
      </c>
    </row>
    <row r="1223" spans="2:26" x14ac:dyDescent="0.25">
      <c r="B1223" s="38">
        <v>8218</v>
      </c>
      <c r="C1223" s="39" t="s">
        <v>1108</v>
      </c>
      <c r="D1223" s="39" t="s">
        <v>1161</v>
      </c>
      <c r="E1223" s="39" t="s">
        <v>1160</v>
      </c>
      <c r="F1223" s="40">
        <v>50.101191999999998</v>
      </c>
      <c r="G1223" s="41">
        <v>-125.04677700000001</v>
      </c>
      <c r="H1223" s="34"/>
      <c r="I1223" s="34"/>
      <c r="J1223" s="80"/>
      <c r="K1223" s="81"/>
      <c r="L1223" s="55"/>
      <c r="M1223" s="86"/>
      <c r="N1223" s="55"/>
      <c r="O1223" s="55"/>
      <c r="P1223" s="54"/>
      <c r="Q1223" s="59"/>
      <c r="U1223" s="62" t="str">
        <f>IF(OR(ISBLANK(H1223),ISBLANK(J1223),ISBLANK(#REF!)), "",(H1223*J1223/#REF!))</f>
        <v/>
      </c>
      <c r="V1223" s="62" t="str">
        <f>IF(OR(ISBLANK(I1223),ISBLANK(K1223),ISBLANK(#REF!)), "", (I1223*K1223/#REF!))</f>
        <v/>
      </c>
      <c r="W1223" s="62" t="str">
        <f t="shared" si="36"/>
        <v/>
      </c>
      <c r="X1223" s="63" t="str">
        <f>IF(COUNT(#REF!,W1223)=2,#REF!-W1223, "")</f>
        <v/>
      </c>
      <c r="Z1223" s="36" t="str">
        <f t="shared" si="37"/>
        <v/>
      </c>
    </row>
    <row r="1224" spans="2:26" x14ac:dyDescent="0.25">
      <c r="B1224" s="38">
        <v>100147</v>
      </c>
      <c r="C1224" s="39" t="s">
        <v>1109</v>
      </c>
      <c r="D1224" s="39" t="s">
        <v>1161</v>
      </c>
      <c r="E1224" s="39" t="s">
        <v>1160</v>
      </c>
      <c r="F1224" s="40">
        <v>49.914920000000002</v>
      </c>
      <c r="G1224" s="41">
        <v>-118.118202</v>
      </c>
      <c r="H1224" s="34"/>
      <c r="I1224" s="34"/>
      <c r="J1224" s="80"/>
      <c r="K1224" s="81"/>
      <c r="L1224" s="55"/>
      <c r="M1224" s="86"/>
      <c r="N1224" s="55"/>
      <c r="O1224" s="55"/>
      <c r="P1224" s="54"/>
      <c r="Q1224" s="59"/>
      <c r="U1224" s="62" t="str">
        <f>IF(OR(ISBLANK(H1224),ISBLANK(J1224),ISBLANK(#REF!)), "",(H1224*J1224/#REF!))</f>
        <v/>
      </c>
      <c r="V1224" s="62" t="str">
        <f>IF(OR(ISBLANK(I1224),ISBLANK(K1224),ISBLANK(#REF!)), "", (I1224*K1224/#REF!))</f>
        <v/>
      </c>
      <c r="W1224" s="62" t="str">
        <f t="shared" si="36"/>
        <v/>
      </c>
      <c r="X1224" s="63" t="str">
        <f>IF(COUNT(#REF!,W1224)=2,#REF!-W1224, "")</f>
        <v/>
      </c>
      <c r="Z1224" s="36" t="str">
        <f t="shared" si="37"/>
        <v/>
      </c>
    </row>
    <row r="1225" spans="2:26" x14ac:dyDescent="0.25">
      <c r="B1225" s="38">
        <v>8717</v>
      </c>
      <c r="C1225" s="39" t="s">
        <v>1110</v>
      </c>
      <c r="D1225" s="39" t="s">
        <v>1161</v>
      </c>
      <c r="E1225" s="39" t="s">
        <v>1161</v>
      </c>
      <c r="F1225" s="40">
        <v>49.308183</v>
      </c>
      <c r="G1225" s="41">
        <v>-124.508306</v>
      </c>
      <c r="H1225" s="34"/>
      <c r="I1225" s="34"/>
      <c r="J1225" s="80"/>
      <c r="K1225" s="81"/>
      <c r="L1225" s="55"/>
      <c r="M1225" s="86"/>
      <c r="N1225" s="55"/>
      <c r="O1225" s="55"/>
      <c r="P1225" s="54"/>
      <c r="Q1225" s="59"/>
      <c r="U1225" s="62" t="str">
        <f>IF(OR(ISBLANK(H1225),ISBLANK(J1225),ISBLANK(#REF!)), "",(H1225*J1225/#REF!))</f>
        <v/>
      </c>
      <c r="V1225" s="62" t="str">
        <f>IF(OR(ISBLANK(I1225),ISBLANK(K1225),ISBLANK(#REF!)), "", (I1225*K1225/#REF!))</f>
        <v/>
      </c>
      <c r="W1225" s="62" t="str">
        <f t="shared" si="36"/>
        <v/>
      </c>
      <c r="X1225" s="63" t="str">
        <f>IF(COUNT(#REF!,W1225)=2,#REF!-W1225, "")</f>
        <v/>
      </c>
      <c r="Z1225" s="36" t="str">
        <f t="shared" si="37"/>
        <v/>
      </c>
    </row>
    <row r="1226" spans="2:26" x14ac:dyDescent="0.25">
      <c r="B1226" s="38">
        <v>50702</v>
      </c>
      <c r="C1226" s="39" t="s">
        <v>1111</v>
      </c>
      <c r="D1226" s="39" t="s">
        <v>1160</v>
      </c>
      <c r="E1226" s="39" t="s">
        <v>1160</v>
      </c>
      <c r="F1226" s="40">
        <v>50.986696924</v>
      </c>
      <c r="G1226" s="41">
        <v>-120.240793348</v>
      </c>
      <c r="H1226" s="34"/>
      <c r="I1226" s="34"/>
      <c r="J1226" s="80"/>
      <c r="K1226" s="81"/>
      <c r="L1226" s="55"/>
      <c r="M1226" s="86"/>
      <c r="N1226" s="55"/>
      <c r="O1226" s="55"/>
      <c r="P1226" s="54"/>
      <c r="Q1226" s="59"/>
      <c r="U1226" s="62" t="str">
        <f>IF(OR(ISBLANK(H1226),ISBLANK(J1226),ISBLANK(#REF!)), "",(H1226*J1226/#REF!))</f>
        <v/>
      </c>
      <c r="V1226" s="62" t="str">
        <f>IF(OR(ISBLANK(I1226),ISBLANK(K1226),ISBLANK(#REF!)), "", (I1226*K1226/#REF!))</f>
        <v/>
      </c>
      <c r="W1226" s="62" t="str">
        <f t="shared" si="36"/>
        <v/>
      </c>
      <c r="X1226" s="63" t="str">
        <f>IF(COUNT(#REF!,W1226)=2,#REF!-W1226, "")</f>
        <v/>
      </c>
      <c r="Z1226" s="36">
        <f t="shared" si="37"/>
        <v>0</v>
      </c>
    </row>
    <row r="1227" spans="2:26" x14ac:dyDescent="0.25">
      <c r="B1227" s="38">
        <v>8162</v>
      </c>
      <c r="C1227" s="39" t="s">
        <v>1112</v>
      </c>
      <c r="D1227" s="39" t="s">
        <v>1161</v>
      </c>
      <c r="E1227" s="39" t="s">
        <v>1161</v>
      </c>
      <c r="F1227" s="40">
        <v>50.121547999999997</v>
      </c>
      <c r="G1227" s="41">
        <v>-122.962037</v>
      </c>
      <c r="H1227" s="34"/>
      <c r="I1227" s="34"/>
      <c r="J1227" s="80"/>
      <c r="K1227" s="81"/>
      <c r="L1227" s="55"/>
      <c r="M1227" s="86"/>
      <c r="N1227" s="55"/>
      <c r="O1227" s="55"/>
      <c r="P1227" s="54"/>
      <c r="Q1227" s="59"/>
      <c r="U1227" s="62" t="str">
        <f>IF(OR(ISBLANK(H1227),ISBLANK(J1227),ISBLANK(#REF!)), "",(H1227*J1227/#REF!))</f>
        <v/>
      </c>
      <c r="V1227" s="62" t="str">
        <f>IF(OR(ISBLANK(I1227),ISBLANK(K1227),ISBLANK(#REF!)), "", (I1227*K1227/#REF!))</f>
        <v/>
      </c>
      <c r="W1227" s="62" t="str">
        <f t="shared" si="36"/>
        <v/>
      </c>
      <c r="X1227" s="63" t="str">
        <f>IF(COUNT(#REF!,W1227)=2,#REF!-W1227, "")</f>
        <v/>
      </c>
      <c r="Z1227" s="36" t="str">
        <f t="shared" si="37"/>
        <v/>
      </c>
    </row>
    <row r="1228" spans="2:26" x14ac:dyDescent="0.25">
      <c r="B1228" s="38">
        <v>8164</v>
      </c>
      <c r="C1228" s="39" t="s">
        <v>1113</v>
      </c>
      <c r="D1228" s="39" t="s">
        <v>1161</v>
      </c>
      <c r="E1228" s="39" t="s">
        <v>1161</v>
      </c>
      <c r="F1228" s="40">
        <v>50.093460999999998</v>
      </c>
      <c r="G1228" s="41">
        <v>-122.99346799999999</v>
      </c>
      <c r="H1228" s="34"/>
      <c r="I1228" s="34"/>
      <c r="J1228" s="80"/>
      <c r="K1228" s="81"/>
      <c r="L1228" s="55"/>
      <c r="M1228" s="86"/>
      <c r="N1228" s="55"/>
      <c r="O1228" s="55"/>
      <c r="P1228" s="54"/>
      <c r="Q1228" s="59"/>
      <c r="U1228" s="62" t="str">
        <f>IF(OR(ISBLANK(H1228),ISBLANK(J1228),ISBLANK(#REF!)), "",(H1228*J1228/#REF!))</f>
        <v/>
      </c>
      <c r="V1228" s="62" t="str">
        <f>IF(OR(ISBLANK(I1228),ISBLANK(K1228),ISBLANK(#REF!)), "", (I1228*K1228/#REF!))</f>
        <v/>
      </c>
      <c r="W1228" s="62" t="str">
        <f t="shared" si="36"/>
        <v/>
      </c>
      <c r="X1228" s="63" t="str">
        <f>IF(COUNT(#REF!,W1228)=2,#REF!-W1228, "")</f>
        <v/>
      </c>
      <c r="Z1228" s="36" t="str">
        <f t="shared" si="37"/>
        <v/>
      </c>
    </row>
    <row r="1229" spans="2:26" x14ac:dyDescent="0.25">
      <c r="B1229" s="38">
        <v>8363</v>
      </c>
      <c r="C1229" s="39" t="s">
        <v>1114</v>
      </c>
      <c r="D1229" s="39" t="s">
        <v>1161</v>
      </c>
      <c r="E1229" s="39" t="s">
        <v>1160</v>
      </c>
      <c r="F1229" s="40">
        <v>50.879753999999998</v>
      </c>
      <c r="G1229" s="41">
        <v>-119.3015</v>
      </c>
      <c r="H1229" s="34"/>
      <c r="I1229" s="34"/>
      <c r="J1229" s="80"/>
      <c r="K1229" s="81"/>
      <c r="L1229" s="55"/>
      <c r="M1229" s="86"/>
      <c r="N1229" s="55"/>
      <c r="O1229" s="55"/>
      <c r="P1229" s="54"/>
      <c r="Q1229" s="59"/>
      <c r="U1229" s="62" t="str">
        <f>IF(OR(ISBLANK(H1229),ISBLANK(J1229),ISBLANK(#REF!)), "",(H1229*J1229/#REF!))</f>
        <v/>
      </c>
      <c r="V1229" s="62" t="str">
        <f>IF(OR(ISBLANK(I1229),ISBLANK(K1229),ISBLANK(#REF!)), "", (I1229*K1229/#REF!))</f>
        <v/>
      </c>
      <c r="W1229" s="62" t="str">
        <f t="shared" si="36"/>
        <v/>
      </c>
      <c r="X1229" s="63" t="str">
        <f>IF(COUNT(#REF!,W1229)=2,#REF!-W1229, "")</f>
        <v/>
      </c>
      <c r="Z1229" s="36" t="str">
        <f t="shared" si="37"/>
        <v/>
      </c>
    </row>
    <row r="1230" spans="2:26" x14ac:dyDescent="0.25">
      <c r="B1230" s="38">
        <v>8080</v>
      </c>
      <c r="C1230" s="39" t="s">
        <v>1115</v>
      </c>
      <c r="D1230" s="39" t="s">
        <v>1161</v>
      </c>
      <c r="E1230" s="39" t="s">
        <v>1161</v>
      </c>
      <c r="F1230" s="40">
        <v>49.025168999999998</v>
      </c>
      <c r="G1230" s="41">
        <v>-122.796164</v>
      </c>
      <c r="H1230" s="34"/>
      <c r="I1230" s="34"/>
      <c r="J1230" s="80"/>
      <c r="K1230" s="81"/>
      <c r="L1230" s="55"/>
      <c r="M1230" s="86"/>
      <c r="N1230" s="55"/>
      <c r="O1230" s="55"/>
      <c r="P1230" s="54"/>
      <c r="Q1230" s="59"/>
      <c r="U1230" s="62" t="str">
        <f>IF(OR(ISBLANK(H1230),ISBLANK(J1230),ISBLANK(#REF!)), "",(H1230*J1230/#REF!))</f>
        <v/>
      </c>
      <c r="V1230" s="62" t="str">
        <f>IF(OR(ISBLANK(I1230),ISBLANK(K1230),ISBLANK(#REF!)), "", (I1230*K1230/#REF!))</f>
        <v/>
      </c>
      <c r="W1230" s="62" t="str">
        <f t="shared" si="36"/>
        <v/>
      </c>
      <c r="X1230" s="63" t="str">
        <f>IF(COUNT(#REF!,W1230)=2,#REF!-W1230, "")</f>
        <v/>
      </c>
      <c r="Z1230" s="36" t="str">
        <f t="shared" si="37"/>
        <v/>
      </c>
    </row>
    <row r="1231" spans="2:26" x14ac:dyDescent="0.25">
      <c r="B1231" s="38">
        <v>8633</v>
      </c>
      <c r="C1231" s="39" t="s">
        <v>1116</v>
      </c>
      <c r="D1231" s="39" t="s">
        <v>1160</v>
      </c>
      <c r="E1231" s="39" t="s">
        <v>1160</v>
      </c>
      <c r="F1231" s="40">
        <v>48.669091000000002</v>
      </c>
      <c r="G1231" s="41">
        <v>-124.846433</v>
      </c>
      <c r="H1231" s="34"/>
      <c r="I1231" s="34"/>
      <c r="J1231" s="80"/>
      <c r="K1231" s="81"/>
      <c r="L1231" s="55"/>
      <c r="M1231" s="86"/>
      <c r="N1231" s="55"/>
      <c r="O1231" s="55"/>
      <c r="P1231" s="54"/>
      <c r="Q1231" s="59"/>
      <c r="U1231" s="62" t="str">
        <f>IF(OR(ISBLANK(H1231),ISBLANK(J1231),ISBLANK(#REF!)), "",(H1231*J1231/#REF!))</f>
        <v/>
      </c>
      <c r="V1231" s="62" t="str">
        <f>IF(OR(ISBLANK(I1231),ISBLANK(K1231),ISBLANK(#REF!)), "", (I1231*K1231/#REF!))</f>
        <v/>
      </c>
      <c r="W1231" s="62" t="str">
        <f t="shared" si="36"/>
        <v/>
      </c>
      <c r="X1231" s="63" t="str">
        <f>IF(COUNT(#REF!,W1231)=2,#REF!-W1231, "")</f>
        <v/>
      </c>
      <c r="Z1231" s="36">
        <f t="shared" si="37"/>
        <v>0</v>
      </c>
    </row>
    <row r="1232" spans="2:26" x14ac:dyDescent="0.25">
      <c r="B1232" s="38">
        <v>8210</v>
      </c>
      <c r="C1232" s="39" t="s">
        <v>1117</v>
      </c>
      <c r="D1232" s="39" t="s">
        <v>1161</v>
      </c>
      <c r="E1232" s="39" t="s">
        <v>1161</v>
      </c>
      <c r="F1232" s="40">
        <v>49.891027000000001</v>
      </c>
      <c r="G1232" s="41">
        <v>-124.55712699999999</v>
      </c>
      <c r="H1232" s="34"/>
      <c r="I1232" s="34"/>
      <c r="J1232" s="80"/>
      <c r="K1232" s="81"/>
      <c r="L1232" s="55"/>
      <c r="M1232" s="86"/>
      <c r="N1232" s="55"/>
      <c r="O1232" s="55"/>
      <c r="P1232" s="54"/>
      <c r="Q1232" s="59"/>
      <c r="U1232" s="62" t="str">
        <f>IF(OR(ISBLANK(H1232),ISBLANK(J1232),ISBLANK(#REF!)), "",(H1232*J1232/#REF!))</f>
        <v/>
      </c>
      <c r="V1232" s="62" t="str">
        <f>IF(OR(ISBLANK(I1232),ISBLANK(K1232),ISBLANK(#REF!)), "", (I1232*K1232/#REF!))</f>
        <v/>
      </c>
      <c r="W1232" s="62" t="str">
        <f t="shared" si="36"/>
        <v/>
      </c>
      <c r="X1232" s="63" t="str">
        <f>IF(COUNT(#REF!,W1232)=2,#REF!-W1232, "")</f>
        <v/>
      </c>
      <c r="Z1232" s="36" t="str">
        <f t="shared" si="37"/>
        <v/>
      </c>
    </row>
    <row r="1233" spans="2:26" x14ac:dyDescent="0.25">
      <c r="B1233" s="38">
        <v>8466</v>
      </c>
      <c r="C1233" s="39" t="s">
        <v>1117</v>
      </c>
      <c r="D1233" s="39" t="s">
        <v>1161</v>
      </c>
      <c r="E1233" s="39" t="s">
        <v>1161</v>
      </c>
      <c r="F1233" s="40">
        <v>52.213420999999997</v>
      </c>
      <c r="G1233" s="41">
        <v>-122.088781</v>
      </c>
      <c r="H1233" s="34"/>
      <c r="I1233" s="34"/>
      <c r="J1233" s="80"/>
      <c r="K1233" s="81"/>
      <c r="L1233" s="55"/>
      <c r="M1233" s="86"/>
      <c r="N1233" s="55"/>
      <c r="O1233" s="55"/>
      <c r="P1233" s="54"/>
      <c r="Q1233" s="59"/>
      <c r="U1233" s="62" t="str">
        <f>IF(OR(ISBLANK(H1233),ISBLANK(J1233),ISBLANK(#REF!)), "",(H1233*J1233/#REF!))</f>
        <v/>
      </c>
      <c r="V1233" s="62" t="str">
        <f>IF(OR(ISBLANK(I1233),ISBLANK(K1233),ISBLANK(#REF!)), "", (I1233*K1233/#REF!))</f>
        <v/>
      </c>
      <c r="W1233" s="62" t="str">
        <f t="shared" si="36"/>
        <v/>
      </c>
      <c r="X1233" s="63" t="str">
        <f>IF(COUNT(#REF!,W1233)=2,#REF!-W1233, "")</f>
        <v/>
      </c>
      <c r="Z1233" s="36" t="str">
        <f t="shared" si="37"/>
        <v/>
      </c>
    </row>
    <row r="1234" spans="2:26" x14ac:dyDescent="0.25">
      <c r="B1234" s="38">
        <v>8791</v>
      </c>
      <c r="C1234" s="39" t="s">
        <v>1118</v>
      </c>
      <c r="D1234" s="39" t="s">
        <v>1161</v>
      </c>
      <c r="E1234" s="39" t="s">
        <v>1160</v>
      </c>
      <c r="F1234" s="40">
        <v>54.515037999999997</v>
      </c>
      <c r="G1234" s="41">
        <v>-126.33373400000001</v>
      </c>
      <c r="H1234" s="34"/>
      <c r="I1234" s="34"/>
      <c r="J1234" s="80"/>
      <c r="K1234" s="81"/>
      <c r="L1234" s="55"/>
      <c r="M1234" s="86"/>
      <c r="N1234" s="55"/>
      <c r="O1234" s="55"/>
      <c r="P1234" s="54"/>
      <c r="Q1234" s="59"/>
      <c r="U1234" s="62" t="str">
        <f>IF(OR(ISBLANK(H1234),ISBLANK(J1234),ISBLANK(#REF!)), "",(H1234*J1234/#REF!))</f>
        <v/>
      </c>
      <c r="V1234" s="62" t="str">
        <f>IF(OR(ISBLANK(I1234),ISBLANK(K1234),ISBLANK(#REF!)), "", (I1234*K1234/#REF!))</f>
        <v/>
      </c>
      <c r="W1234" s="62" t="str">
        <f t="shared" si="36"/>
        <v/>
      </c>
      <c r="X1234" s="63" t="str">
        <f>IF(COUNT(#REF!,W1234)=2,#REF!-W1234, "")</f>
        <v/>
      </c>
      <c r="Z1234" s="36" t="str">
        <f t="shared" si="37"/>
        <v/>
      </c>
    </row>
    <row r="1235" spans="2:26" x14ac:dyDescent="0.25">
      <c r="B1235" s="38">
        <v>8745</v>
      </c>
      <c r="C1235" s="39" t="s">
        <v>1119</v>
      </c>
      <c r="D1235" s="39" t="s">
        <v>1161</v>
      </c>
      <c r="E1235" s="39" t="s">
        <v>1161</v>
      </c>
      <c r="F1235" s="40">
        <v>49.833965999999997</v>
      </c>
      <c r="G1235" s="41">
        <v>-125.060902</v>
      </c>
      <c r="H1235" s="34"/>
      <c r="I1235" s="34"/>
      <c r="J1235" s="80"/>
      <c r="K1235" s="81"/>
      <c r="L1235" s="55"/>
      <c r="M1235" s="86"/>
      <c r="N1235" s="55"/>
      <c r="O1235" s="55"/>
      <c r="P1235" s="54"/>
      <c r="Q1235" s="59"/>
      <c r="U1235" s="62" t="str">
        <f>IF(OR(ISBLANK(H1235),ISBLANK(J1235),ISBLANK(#REF!)), "",(H1235*J1235/#REF!))</f>
        <v/>
      </c>
      <c r="V1235" s="62" t="str">
        <f>IF(OR(ISBLANK(I1235),ISBLANK(K1235),ISBLANK(#REF!)), "", (I1235*K1235/#REF!))</f>
        <v/>
      </c>
      <c r="W1235" s="62" t="str">
        <f t="shared" si="36"/>
        <v/>
      </c>
      <c r="X1235" s="63" t="str">
        <f>IF(COUNT(#REF!,W1235)=2,#REF!-W1235, "")</f>
        <v/>
      </c>
      <c r="Z1235" s="36" t="str">
        <f t="shared" si="37"/>
        <v/>
      </c>
    </row>
    <row r="1236" spans="2:26" x14ac:dyDescent="0.25">
      <c r="B1236" s="38">
        <v>8456</v>
      </c>
      <c r="C1236" s="39" t="s">
        <v>1120</v>
      </c>
      <c r="D1236" s="39" t="s">
        <v>1161</v>
      </c>
      <c r="E1236" s="39" t="s">
        <v>1161</v>
      </c>
      <c r="F1236" s="40">
        <v>52.141472</v>
      </c>
      <c r="G1236" s="41">
        <v>-122.142883</v>
      </c>
      <c r="H1236" s="34"/>
      <c r="I1236" s="34"/>
      <c r="J1236" s="80"/>
      <c r="K1236" s="81"/>
      <c r="L1236" s="55"/>
      <c r="M1236" s="86"/>
      <c r="N1236" s="55"/>
      <c r="O1236" s="55"/>
      <c r="P1236" s="54"/>
      <c r="Q1236" s="59"/>
      <c r="U1236" s="62" t="str">
        <f>IF(OR(ISBLANK(H1236),ISBLANK(J1236),ISBLANK(#REF!)), "",(H1236*J1236/#REF!))</f>
        <v/>
      </c>
      <c r="V1236" s="62" t="str">
        <f>IF(OR(ISBLANK(I1236),ISBLANK(K1236),ISBLANK(#REF!)), "", (I1236*K1236/#REF!))</f>
        <v/>
      </c>
      <c r="W1236" s="62" t="str">
        <f t="shared" si="36"/>
        <v/>
      </c>
      <c r="X1236" s="63" t="str">
        <f>IF(COUNT(#REF!,W1236)=2,#REF!-W1236, "")</f>
        <v/>
      </c>
      <c r="Z1236" s="36" t="str">
        <f t="shared" si="37"/>
        <v/>
      </c>
    </row>
    <row r="1237" spans="2:26" x14ac:dyDescent="0.25">
      <c r="B1237" s="38">
        <v>8178</v>
      </c>
      <c r="C1237" s="39" t="s">
        <v>1121</v>
      </c>
      <c r="D1237" s="39" t="s">
        <v>1161</v>
      </c>
      <c r="E1237" s="39" t="s">
        <v>1160</v>
      </c>
      <c r="F1237" s="40">
        <v>49.449748999999997</v>
      </c>
      <c r="G1237" s="41">
        <v>-123.46857199999999</v>
      </c>
      <c r="H1237" s="34"/>
      <c r="I1237" s="34"/>
      <c r="J1237" s="80"/>
      <c r="K1237" s="81"/>
      <c r="L1237" s="55"/>
      <c r="M1237" s="86"/>
      <c r="N1237" s="55"/>
      <c r="O1237" s="55"/>
      <c r="P1237" s="54"/>
      <c r="Q1237" s="59"/>
      <c r="U1237" s="62" t="str">
        <f>IF(OR(ISBLANK(H1237),ISBLANK(J1237),ISBLANK(#REF!)), "",(H1237*J1237/#REF!))</f>
        <v/>
      </c>
      <c r="V1237" s="62" t="str">
        <f>IF(OR(ISBLANK(I1237),ISBLANK(K1237),ISBLANK(#REF!)), "", (I1237*K1237/#REF!))</f>
        <v/>
      </c>
      <c r="W1237" s="62" t="str">
        <f t="shared" si="36"/>
        <v/>
      </c>
      <c r="X1237" s="63" t="str">
        <f>IF(COUNT(#REF!,W1237)=2,#REF!-W1237, "")</f>
        <v/>
      </c>
      <c r="Z1237" s="36" t="str">
        <f t="shared" si="37"/>
        <v/>
      </c>
    </row>
    <row r="1238" spans="2:26" x14ac:dyDescent="0.25">
      <c r="B1238" s="38">
        <v>8420</v>
      </c>
      <c r="C1238" s="39" t="s">
        <v>1122</v>
      </c>
      <c r="D1238" s="39" t="s">
        <v>1161</v>
      </c>
      <c r="E1238" s="39" t="s">
        <v>1160</v>
      </c>
      <c r="F1238" s="40">
        <v>54.078726000000003</v>
      </c>
      <c r="G1238" s="41">
        <v>-122.474372</v>
      </c>
      <c r="H1238" s="34"/>
      <c r="I1238" s="34"/>
      <c r="J1238" s="80"/>
      <c r="K1238" s="81"/>
      <c r="L1238" s="55"/>
      <c r="M1238" s="86"/>
      <c r="N1238" s="55"/>
      <c r="O1238" s="55"/>
      <c r="P1238" s="54"/>
      <c r="Q1238" s="59"/>
      <c r="U1238" s="62" t="str">
        <f>IF(OR(ISBLANK(H1238),ISBLANK(J1238),ISBLANK(#REF!)), "",(H1238*J1238/#REF!))</f>
        <v/>
      </c>
      <c r="V1238" s="62" t="str">
        <f>IF(OR(ISBLANK(I1238),ISBLANK(K1238),ISBLANK(#REF!)), "", (I1238*K1238/#REF!))</f>
        <v/>
      </c>
      <c r="W1238" s="62" t="str">
        <f t="shared" si="36"/>
        <v/>
      </c>
      <c r="X1238" s="63" t="str">
        <f>IF(COUNT(#REF!,W1238)=2,#REF!-W1238, "")</f>
        <v/>
      </c>
      <c r="Z1238" s="36" t="str">
        <f t="shared" si="37"/>
        <v/>
      </c>
    </row>
    <row r="1239" spans="2:26" x14ac:dyDescent="0.25">
      <c r="B1239" s="38">
        <v>8920</v>
      </c>
      <c r="C1239" s="39" t="s">
        <v>1123</v>
      </c>
      <c r="D1239" s="39" t="s">
        <v>1161</v>
      </c>
      <c r="E1239" s="39" t="s">
        <v>1160</v>
      </c>
      <c r="F1239" s="40">
        <v>55.856301999999999</v>
      </c>
      <c r="G1239" s="41">
        <v>-120.87152500000001</v>
      </c>
      <c r="H1239" s="34"/>
      <c r="I1239" s="34"/>
      <c r="J1239" s="80"/>
      <c r="K1239" s="81"/>
      <c r="L1239" s="55"/>
      <c r="M1239" s="86"/>
      <c r="N1239" s="55"/>
      <c r="O1239" s="55"/>
      <c r="P1239" s="54"/>
      <c r="Q1239" s="59"/>
      <c r="U1239" s="62" t="str">
        <f>IF(OR(ISBLANK(H1239),ISBLANK(J1239),ISBLANK(#REF!)), "",(H1239*J1239/#REF!))</f>
        <v/>
      </c>
      <c r="V1239" s="62" t="str">
        <f>IF(OR(ISBLANK(I1239),ISBLANK(K1239),ISBLANK(#REF!)), "", (I1239*K1239/#REF!))</f>
        <v/>
      </c>
      <c r="W1239" s="62" t="str">
        <f t="shared" si="36"/>
        <v/>
      </c>
      <c r="X1239" s="63" t="str">
        <f>IF(COUNT(#REF!,W1239)=2,#REF!-W1239, "")</f>
        <v/>
      </c>
      <c r="Z1239" s="36" t="str">
        <f t="shared" si="37"/>
        <v/>
      </c>
    </row>
    <row r="1240" spans="2:26" x14ac:dyDescent="0.25">
      <c r="B1240" s="38">
        <v>7997</v>
      </c>
      <c r="C1240" s="39" t="s">
        <v>1124</v>
      </c>
      <c r="D1240" s="39" t="s">
        <v>1161</v>
      </c>
      <c r="E1240" s="39" t="s">
        <v>1160</v>
      </c>
      <c r="F1240" s="40">
        <v>49.260719000000002</v>
      </c>
      <c r="G1240" s="41">
        <v>-119.593518</v>
      </c>
      <c r="H1240" s="34"/>
      <c r="I1240" s="34"/>
      <c r="J1240" s="80"/>
      <c r="K1240" s="81"/>
      <c r="L1240" s="55"/>
      <c r="M1240" s="86"/>
      <c r="N1240" s="55"/>
      <c r="O1240" s="55"/>
      <c r="P1240" s="54"/>
      <c r="Q1240" s="59"/>
      <c r="U1240" s="62" t="str">
        <f>IF(OR(ISBLANK(H1240),ISBLANK(J1240),ISBLANK(#REF!)), "",(H1240*J1240/#REF!))</f>
        <v/>
      </c>
      <c r="V1240" s="62" t="str">
        <f>IF(OR(ISBLANK(I1240),ISBLANK(K1240),ISBLANK(#REF!)), "", (I1240*K1240/#REF!))</f>
        <v/>
      </c>
      <c r="W1240" s="62" t="str">
        <f t="shared" si="36"/>
        <v/>
      </c>
      <c r="X1240" s="63" t="str">
        <f>IF(COUNT(#REF!,W1240)=2,#REF!-W1240, "")</f>
        <v/>
      </c>
      <c r="Z1240" s="36" t="str">
        <f t="shared" si="37"/>
        <v/>
      </c>
    </row>
    <row r="1241" spans="2:26" x14ac:dyDescent="0.25">
      <c r="B1241" s="38">
        <v>8017</v>
      </c>
      <c r="C1241" s="39" t="s">
        <v>1125</v>
      </c>
      <c r="D1241" s="39" t="s">
        <v>1161</v>
      </c>
      <c r="E1241" s="39" t="s">
        <v>1161</v>
      </c>
      <c r="F1241" s="40">
        <v>50.542552000000001</v>
      </c>
      <c r="G1241" s="41">
        <v>-116.063447</v>
      </c>
      <c r="H1241" s="34"/>
      <c r="I1241" s="34"/>
      <c r="J1241" s="80"/>
      <c r="K1241" s="81"/>
      <c r="L1241" s="55"/>
      <c r="M1241" s="86"/>
      <c r="N1241" s="55"/>
      <c r="O1241" s="55"/>
      <c r="P1241" s="54"/>
      <c r="Q1241" s="59"/>
      <c r="U1241" s="62" t="str">
        <f>IF(OR(ISBLANK(H1241),ISBLANK(J1241),ISBLANK(#REF!)), "",(H1241*J1241/#REF!))</f>
        <v/>
      </c>
      <c r="V1241" s="62" t="str">
        <f>IF(OR(ISBLANK(I1241),ISBLANK(K1241),ISBLANK(#REF!)), "", (I1241*K1241/#REF!))</f>
        <v/>
      </c>
      <c r="W1241" s="62" t="str">
        <f t="shared" si="36"/>
        <v/>
      </c>
      <c r="X1241" s="63" t="str">
        <f>IF(COUNT(#REF!,W1241)=2,#REF!-W1241, "")</f>
        <v/>
      </c>
      <c r="Z1241" s="36" t="str">
        <f t="shared" si="37"/>
        <v/>
      </c>
    </row>
    <row r="1242" spans="2:26" x14ac:dyDescent="0.25">
      <c r="B1242" s="38">
        <v>8183</v>
      </c>
      <c r="C1242" s="39" t="s">
        <v>1126</v>
      </c>
      <c r="D1242" s="39" t="s">
        <v>1161</v>
      </c>
      <c r="E1242" s="39" t="s">
        <v>1161</v>
      </c>
      <c r="F1242" s="40">
        <v>49.440944000000002</v>
      </c>
      <c r="G1242" s="41">
        <v>-123.71285</v>
      </c>
      <c r="H1242" s="34"/>
      <c r="I1242" s="34"/>
      <c r="J1242" s="80"/>
      <c r="K1242" s="81"/>
      <c r="L1242" s="55"/>
      <c r="M1242" s="86"/>
      <c r="N1242" s="55"/>
      <c r="O1242" s="55"/>
      <c r="P1242" s="54"/>
      <c r="Q1242" s="59"/>
      <c r="U1242" s="62" t="str">
        <f>IF(OR(ISBLANK(H1242),ISBLANK(J1242),ISBLANK(#REF!)), "",(H1242*J1242/#REF!))</f>
        <v/>
      </c>
      <c r="V1242" s="62" t="str">
        <f>IF(OR(ISBLANK(I1242),ISBLANK(K1242),ISBLANK(#REF!)), "", (I1242*K1242/#REF!))</f>
        <v/>
      </c>
      <c r="W1242" s="62" t="str">
        <f t="shared" si="36"/>
        <v/>
      </c>
      <c r="X1242" s="63" t="str">
        <f>IF(COUNT(#REF!,W1242)=2,#REF!-W1242, "")</f>
        <v/>
      </c>
      <c r="Z1242" s="36" t="str">
        <f t="shared" si="37"/>
        <v/>
      </c>
    </row>
    <row r="1243" spans="2:26" x14ac:dyDescent="0.25">
      <c r="B1243" s="38">
        <v>8287</v>
      </c>
      <c r="C1243" s="39" t="s">
        <v>1127</v>
      </c>
      <c r="D1243" s="39" t="s">
        <v>1161</v>
      </c>
      <c r="E1243" s="39" t="s">
        <v>1161</v>
      </c>
      <c r="F1243" s="40">
        <v>49.982100000000003</v>
      </c>
      <c r="G1243" s="41">
        <v>-119.49726800000001</v>
      </c>
      <c r="H1243" s="34"/>
      <c r="I1243" s="34"/>
      <c r="J1243" s="80"/>
      <c r="K1243" s="81"/>
      <c r="L1243" s="55"/>
      <c r="M1243" s="86"/>
      <c r="N1243" s="55"/>
      <c r="O1243" s="55"/>
      <c r="P1243" s="54"/>
      <c r="Q1243" s="59"/>
      <c r="U1243" s="62" t="str">
        <f>IF(OR(ISBLANK(H1243),ISBLANK(J1243),ISBLANK(#REF!)), "",(H1243*J1243/#REF!))</f>
        <v/>
      </c>
      <c r="V1243" s="62" t="str">
        <f>IF(OR(ISBLANK(I1243),ISBLANK(K1243),ISBLANK(#REF!)), "", (I1243*K1243/#REF!))</f>
        <v/>
      </c>
      <c r="W1243" s="62" t="str">
        <f t="shared" si="36"/>
        <v/>
      </c>
      <c r="X1243" s="63" t="str">
        <f>IF(COUNT(#REF!,W1243)=2,#REF!-W1243, "")</f>
        <v/>
      </c>
      <c r="Z1243" s="36" t="str">
        <f t="shared" si="37"/>
        <v/>
      </c>
    </row>
    <row r="1244" spans="2:26" x14ac:dyDescent="0.25">
      <c r="B1244" s="38">
        <v>8014</v>
      </c>
      <c r="C1244" s="39" t="s">
        <v>1128</v>
      </c>
      <c r="D1244" s="39" t="s">
        <v>1161</v>
      </c>
      <c r="E1244" s="39" t="s">
        <v>1161</v>
      </c>
      <c r="F1244" s="40">
        <v>50.466700000000003</v>
      </c>
      <c r="G1244" s="41">
        <v>-115.983299</v>
      </c>
      <c r="H1244" s="34"/>
      <c r="I1244" s="34"/>
      <c r="J1244" s="80"/>
      <c r="K1244" s="81"/>
      <c r="L1244" s="55"/>
      <c r="M1244" s="86"/>
      <c r="N1244" s="55"/>
      <c r="O1244" s="55"/>
      <c r="P1244" s="54"/>
      <c r="Q1244" s="59"/>
      <c r="U1244" s="62" t="str">
        <f>IF(OR(ISBLANK(H1244),ISBLANK(J1244),ISBLANK(#REF!)), "",(H1244*J1244/#REF!))</f>
        <v/>
      </c>
      <c r="V1244" s="62" t="str">
        <f>IF(OR(ISBLANK(I1244),ISBLANK(K1244),ISBLANK(#REF!)), "", (I1244*K1244/#REF!))</f>
        <v/>
      </c>
      <c r="W1244" s="62" t="str">
        <f t="shared" si="36"/>
        <v/>
      </c>
      <c r="X1244" s="63" t="str">
        <f>IF(COUNT(#REF!,W1244)=2,#REF!-W1244, "")</f>
        <v/>
      </c>
      <c r="Z1244" s="36" t="str">
        <f t="shared" si="37"/>
        <v/>
      </c>
    </row>
    <row r="1245" spans="2:26" x14ac:dyDescent="0.25">
      <c r="B1245" s="38">
        <v>8145</v>
      </c>
      <c r="C1245" s="39" t="s">
        <v>1129</v>
      </c>
      <c r="D1245" s="39" t="s">
        <v>1161</v>
      </c>
      <c r="E1245" s="39" t="s">
        <v>1161</v>
      </c>
      <c r="F1245" s="40">
        <v>50.033324</v>
      </c>
      <c r="G1245" s="41">
        <v>-119.401779</v>
      </c>
      <c r="H1245" s="34"/>
      <c r="I1245" s="34"/>
      <c r="J1245" s="80"/>
      <c r="K1245" s="81"/>
      <c r="L1245" s="55"/>
      <c r="M1245" s="86"/>
      <c r="N1245" s="55"/>
      <c r="O1245" s="55"/>
      <c r="P1245" s="54"/>
      <c r="Q1245" s="59"/>
      <c r="U1245" s="62" t="str">
        <f>IF(OR(ISBLANK(H1245),ISBLANK(J1245),ISBLANK(#REF!)), "",(H1245*J1245/#REF!))</f>
        <v/>
      </c>
      <c r="V1245" s="62" t="str">
        <f>IF(OR(ISBLANK(I1245),ISBLANK(K1245),ISBLANK(#REF!)), "", (I1245*K1245/#REF!))</f>
        <v/>
      </c>
      <c r="W1245" s="62" t="str">
        <f t="shared" si="36"/>
        <v/>
      </c>
      <c r="X1245" s="63" t="str">
        <f>IF(COUNT(#REF!,W1245)=2,#REF!-W1245, "")</f>
        <v/>
      </c>
      <c r="Z1245" s="36" t="str">
        <f t="shared" si="37"/>
        <v/>
      </c>
    </row>
    <row r="1246" spans="2:26" x14ac:dyDescent="0.25">
      <c r="B1246" s="38">
        <v>7958</v>
      </c>
      <c r="C1246" s="39" t="s">
        <v>1130</v>
      </c>
      <c r="D1246" s="39" t="s">
        <v>1161</v>
      </c>
      <c r="E1246" s="39" t="s">
        <v>1160</v>
      </c>
      <c r="F1246" s="40">
        <v>49.614418999999998</v>
      </c>
      <c r="G1246" s="41">
        <v>-117.549724</v>
      </c>
      <c r="H1246" s="34"/>
      <c r="I1246" s="34"/>
      <c r="J1246" s="80"/>
      <c r="K1246" s="81"/>
      <c r="L1246" s="55"/>
      <c r="M1246" s="86"/>
      <c r="N1246" s="55"/>
      <c r="O1246" s="55"/>
      <c r="P1246" s="54"/>
      <c r="Q1246" s="59"/>
      <c r="U1246" s="62" t="str">
        <f>IF(OR(ISBLANK(H1246),ISBLANK(J1246),ISBLANK(#REF!)), "",(H1246*J1246/#REF!))</f>
        <v/>
      </c>
      <c r="V1246" s="62" t="str">
        <f>IF(OR(ISBLANK(I1246),ISBLANK(K1246),ISBLANK(#REF!)), "", (I1246*K1246/#REF!))</f>
        <v/>
      </c>
      <c r="W1246" s="62" t="str">
        <f t="shared" si="36"/>
        <v/>
      </c>
      <c r="X1246" s="63" t="str">
        <f>IF(COUNT(#REF!,W1246)=2,#REF!-W1246, "")</f>
        <v/>
      </c>
      <c r="Z1246" s="36" t="str">
        <f t="shared" si="37"/>
        <v/>
      </c>
    </row>
    <row r="1247" spans="2:26" x14ac:dyDescent="0.25">
      <c r="B1247" s="38">
        <v>8543</v>
      </c>
      <c r="C1247" s="39" t="s">
        <v>1131</v>
      </c>
      <c r="D1247" s="39" t="s">
        <v>1161</v>
      </c>
      <c r="E1247" s="39" t="s">
        <v>1160</v>
      </c>
      <c r="F1247" s="40">
        <v>50.5167</v>
      </c>
      <c r="G1247" s="41">
        <v>-128.0333</v>
      </c>
      <c r="H1247" s="34"/>
      <c r="I1247" s="34"/>
      <c r="J1247" s="80"/>
      <c r="K1247" s="81"/>
      <c r="L1247" s="55"/>
      <c r="M1247" s="86"/>
      <c r="N1247" s="55"/>
      <c r="O1247" s="55"/>
      <c r="P1247" s="54"/>
      <c r="Q1247" s="59"/>
      <c r="U1247" s="62" t="str">
        <f>IF(OR(ISBLANK(H1247),ISBLANK(J1247),ISBLANK(#REF!)), "",(H1247*J1247/#REF!))</f>
        <v/>
      </c>
      <c r="V1247" s="62" t="str">
        <f>IF(OR(ISBLANK(I1247),ISBLANK(K1247),ISBLANK(#REF!)), "", (I1247*K1247/#REF!))</f>
        <v/>
      </c>
      <c r="W1247" s="62" t="str">
        <f t="shared" si="36"/>
        <v/>
      </c>
      <c r="X1247" s="63" t="str">
        <f>IF(COUNT(#REF!,W1247)=2,#REF!-W1247, "")</f>
        <v/>
      </c>
      <c r="Z1247" s="36" t="str">
        <f t="shared" si="37"/>
        <v/>
      </c>
    </row>
    <row r="1248" spans="2:26" x14ac:dyDescent="0.25">
      <c r="B1248" s="38">
        <v>8827</v>
      </c>
      <c r="C1248" s="39" t="s">
        <v>1132</v>
      </c>
      <c r="D1248" s="39" t="s">
        <v>1161</v>
      </c>
      <c r="E1248" s="39" t="s">
        <v>1160</v>
      </c>
      <c r="F1248" s="40">
        <v>53.847450000000002</v>
      </c>
      <c r="G1248" s="41">
        <v>-126.28008199999999</v>
      </c>
      <c r="H1248" s="34"/>
      <c r="I1248" s="34"/>
      <c r="J1248" s="80"/>
      <c r="K1248" s="81"/>
      <c r="L1248" s="55"/>
      <c r="M1248" s="86"/>
      <c r="N1248" s="55"/>
      <c r="O1248" s="55"/>
      <c r="P1248" s="54"/>
      <c r="Q1248" s="59"/>
      <c r="U1248" s="62" t="str">
        <f>IF(OR(ISBLANK(H1248),ISBLANK(J1248),ISBLANK(#REF!)), "",(H1248*J1248/#REF!))</f>
        <v/>
      </c>
      <c r="V1248" s="62" t="str">
        <f>IF(OR(ISBLANK(I1248),ISBLANK(K1248),ISBLANK(#REF!)), "", (I1248*K1248/#REF!))</f>
        <v/>
      </c>
      <c r="W1248" s="62" t="str">
        <f t="shared" si="36"/>
        <v/>
      </c>
      <c r="X1248" s="63" t="str">
        <f>IF(COUNT(#REF!,W1248)=2,#REF!-W1248, "")</f>
        <v/>
      </c>
      <c r="Z1248" s="36" t="str">
        <f t="shared" si="37"/>
        <v/>
      </c>
    </row>
    <row r="1249" spans="2:26" x14ac:dyDescent="0.25">
      <c r="B1249" s="38">
        <v>8956</v>
      </c>
      <c r="C1249" s="39" t="s">
        <v>1133</v>
      </c>
      <c r="D1249" s="39" t="s">
        <v>1161</v>
      </c>
      <c r="E1249" s="39" t="s">
        <v>1160</v>
      </c>
      <c r="F1249" s="40">
        <v>56.728833999999999</v>
      </c>
      <c r="G1249" s="41">
        <v>-121.814153</v>
      </c>
      <c r="H1249" s="34"/>
      <c r="I1249" s="34"/>
      <c r="J1249" s="80"/>
      <c r="K1249" s="81"/>
      <c r="L1249" s="55"/>
      <c r="M1249" s="86"/>
      <c r="N1249" s="55"/>
      <c r="O1249" s="55"/>
      <c r="P1249" s="54"/>
      <c r="Q1249" s="59"/>
      <c r="U1249" s="62" t="str">
        <f>IF(OR(ISBLANK(H1249),ISBLANK(J1249),ISBLANK(#REF!)), "",(H1249*J1249/#REF!))</f>
        <v/>
      </c>
      <c r="V1249" s="62" t="str">
        <f>IF(OR(ISBLANK(I1249),ISBLANK(K1249),ISBLANK(#REF!)), "", (I1249*K1249/#REF!))</f>
        <v/>
      </c>
      <c r="W1249" s="62" t="str">
        <f t="shared" si="36"/>
        <v/>
      </c>
      <c r="X1249" s="63" t="str">
        <f>IF(COUNT(#REF!,W1249)=2,#REF!-W1249, "")</f>
        <v/>
      </c>
      <c r="Z1249" s="36" t="str">
        <f t="shared" si="37"/>
        <v/>
      </c>
    </row>
    <row r="1250" spans="2:26" x14ac:dyDescent="0.25">
      <c r="B1250" s="38">
        <v>100114</v>
      </c>
      <c r="C1250" s="39" t="s">
        <v>1134</v>
      </c>
      <c r="D1250" s="39" t="s">
        <v>1161</v>
      </c>
      <c r="E1250" s="39" t="s">
        <v>1160</v>
      </c>
      <c r="F1250" s="40">
        <v>49.775112800000002</v>
      </c>
      <c r="G1250" s="41">
        <v>-116.90593459999999</v>
      </c>
      <c r="H1250" s="34"/>
      <c r="I1250" s="34"/>
      <c r="J1250" s="80"/>
      <c r="K1250" s="81"/>
      <c r="L1250" s="55"/>
      <c r="M1250" s="86"/>
      <c r="N1250" s="55"/>
      <c r="O1250" s="55"/>
      <c r="P1250" s="54"/>
      <c r="Q1250" s="59"/>
      <c r="U1250" s="62" t="str">
        <f>IF(OR(ISBLANK(H1250),ISBLANK(J1250),ISBLANK(#REF!)), "",(H1250*J1250/#REF!))</f>
        <v/>
      </c>
      <c r="V1250" s="62" t="str">
        <f>IF(OR(ISBLANK(I1250),ISBLANK(K1250),ISBLANK(#REF!)), "", (I1250*K1250/#REF!))</f>
        <v/>
      </c>
      <c r="W1250" s="62" t="str">
        <f t="shared" si="36"/>
        <v/>
      </c>
      <c r="X1250" s="63" t="str">
        <f>IF(COUNT(#REF!,W1250)=2,#REF!-W1250, "")</f>
        <v/>
      </c>
      <c r="Z1250" s="36" t="str">
        <f t="shared" si="37"/>
        <v/>
      </c>
    </row>
    <row r="1251" spans="2:26" x14ac:dyDescent="0.25">
      <c r="B1251" s="38">
        <v>8859</v>
      </c>
      <c r="C1251" s="39" t="s">
        <v>1135</v>
      </c>
      <c r="D1251" s="39" t="s">
        <v>1161</v>
      </c>
      <c r="E1251" s="39" t="s">
        <v>1160</v>
      </c>
      <c r="F1251" s="40">
        <v>55.066699999999997</v>
      </c>
      <c r="G1251" s="41">
        <v>-128.23330100000001</v>
      </c>
      <c r="H1251" s="34"/>
      <c r="I1251" s="34"/>
      <c r="J1251" s="80"/>
      <c r="K1251" s="81"/>
      <c r="L1251" s="55"/>
      <c r="M1251" s="86"/>
      <c r="N1251" s="55"/>
      <c r="O1251" s="55"/>
      <c r="P1251" s="54"/>
      <c r="Q1251" s="59"/>
      <c r="U1251" s="62" t="str">
        <f>IF(OR(ISBLANK(H1251),ISBLANK(J1251),ISBLANK(#REF!)), "",(H1251*J1251/#REF!))</f>
        <v/>
      </c>
      <c r="V1251" s="62" t="str">
        <f>IF(OR(ISBLANK(I1251),ISBLANK(K1251),ISBLANK(#REF!)), "", (I1251*K1251/#REF!))</f>
        <v/>
      </c>
      <c r="W1251" s="62" t="str">
        <f t="shared" si="36"/>
        <v/>
      </c>
      <c r="X1251" s="63" t="str">
        <f>IF(COUNT(#REF!,W1251)=2,#REF!-W1251, "")</f>
        <v/>
      </c>
      <c r="Z1251" s="36" t="str">
        <f t="shared" si="37"/>
        <v/>
      </c>
    </row>
    <row r="1252" spans="2:26" x14ac:dyDescent="0.25">
      <c r="B1252" s="38">
        <v>8146</v>
      </c>
      <c r="C1252" s="39" t="s">
        <v>1136</v>
      </c>
      <c r="D1252" s="39" t="s">
        <v>1161</v>
      </c>
      <c r="E1252" s="39" t="s">
        <v>1161</v>
      </c>
      <c r="F1252" s="40">
        <v>50.049456999999997</v>
      </c>
      <c r="G1252" s="41">
        <v>-119.389763</v>
      </c>
      <c r="H1252" s="34"/>
      <c r="I1252" s="34"/>
      <c r="J1252" s="80"/>
      <c r="K1252" s="81"/>
      <c r="L1252" s="55"/>
      <c r="M1252" s="86"/>
      <c r="N1252" s="55"/>
      <c r="O1252" s="55"/>
      <c r="P1252" s="54"/>
      <c r="Q1252" s="59"/>
      <c r="U1252" s="62" t="str">
        <f>IF(OR(ISBLANK(H1252),ISBLANK(J1252),ISBLANK(#REF!)), "",(H1252*J1252/#REF!))</f>
        <v/>
      </c>
      <c r="V1252" s="62" t="str">
        <f>IF(OR(ISBLANK(I1252),ISBLANK(K1252),ISBLANK(#REF!)), "", (I1252*K1252/#REF!))</f>
        <v/>
      </c>
      <c r="W1252" s="62" t="str">
        <f t="shared" si="36"/>
        <v/>
      </c>
      <c r="X1252" s="63" t="str">
        <f>IF(COUNT(#REF!,W1252)=2,#REF!-W1252, "")</f>
        <v/>
      </c>
      <c r="Z1252" s="36" t="str">
        <f t="shared" si="37"/>
        <v/>
      </c>
    </row>
    <row r="1253" spans="2:26" x14ac:dyDescent="0.25">
      <c r="B1253" s="38">
        <v>8566</v>
      </c>
      <c r="C1253" s="39" t="s">
        <v>1137</v>
      </c>
      <c r="D1253" s="39" t="s">
        <v>1161</v>
      </c>
      <c r="E1253" s="39" t="s">
        <v>1160</v>
      </c>
      <c r="F1253" s="40">
        <v>50.216700000000003</v>
      </c>
      <c r="G1253" s="41">
        <v>-126.6</v>
      </c>
      <c r="H1253" s="34"/>
      <c r="I1253" s="34"/>
      <c r="J1253" s="80"/>
      <c r="K1253" s="81"/>
      <c r="L1253" s="55"/>
      <c r="M1253" s="86"/>
      <c r="N1253" s="55"/>
      <c r="O1253" s="55"/>
      <c r="P1253" s="54"/>
      <c r="Q1253" s="59"/>
      <c r="U1253" s="62" t="str">
        <f>IF(OR(ISBLANK(H1253),ISBLANK(J1253),ISBLANK(#REF!)), "",(H1253*J1253/#REF!))</f>
        <v/>
      </c>
      <c r="V1253" s="62" t="str">
        <f>IF(OR(ISBLANK(I1253),ISBLANK(K1253),ISBLANK(#REF!)), "", (I1253*K1253/#REF!))</f>
        <v/>
      </c>
      <c r="W1253" s="62" t="str">
        <f t="shared" si="36"/>
        <v/>
      </c>
      <c r="X1253" s="63" t="str">
        <f>IF(COUNT(#REF!,W1253)=2,#REF!-W1253, "")</f>
        <v/>
      </c>
      <c r="Z1253" s="36" t="str">
        <f t="shared" si="37"/>
        <v/>
      </c>
    </row>
    <row r="1254" spans="2:26" x14ac:dyDescent="0.25">
      <c r="B1254" s="38">
        <v>8005</v>
      </c>
      <c r="C1254" s="39" t="s">
        <v>1138</v>
      </c>
      <c r="D1254" s="39" t="s">
        <v>1161</v>
      </c>
      <c r="E1254" s="39" t="s">
        <v>1160</v>
      </c>
      <c r="F1254" s="40">
        <v>49.601326</v>
      </c>
      <c r="G1254" s="41">
        <v>-115.860707</v>
      </c>
      <c r="H1254" s="34"/>
      <c r="I1254" s="34"/>
      <c r="J1254" s="80"/>
      <c r="K1254" s="81"/>
      <c r="L1254" s="55"/>
      <c r="M1254" s="86"/>
      <c r="N1254" s="55"/>
      <c r="O1254" s="55"/>
      <c r="P1254" s="54"/>
      <c r="Q1254" s="59"/>
      <c r="U1254" s="62" t="str">
        <f>IF(OR(ISBLANK(H1254),ISBLANK(J1254),ISBLANK(#REF!)), "",(H1254*J1254/#REF!))</f>
        <v/>
      </c>
      <c r="V1254" s="62" t="str">
        <f>IF(OR(ISBLANK(I1254),ISBLANK(K1254),ISBLANK(#REF!)), "", (I1254*K1254/#REF!))</f>
        <v/>
      </c>
      <c r="W1254" s="62" t="str">
        <f t="shared" si="36"/>
        <v/>
      </c>
      <c r="X1254" s="63" t="str">
        <f>IF(COUNT(#REF!,W1254)=2,#REF!-W1254, "")</f>
        <v/>
      </c>
      <c r="Z1254" s="36" t="str">
        <f t="shared" si="37"/>
        <v/>
      </c>
    </row>
    <row r="1255" spans="2:26" x14ac:dyDescent="0.25">
      <c r="B1255" s="38">
        <v>7944</v>
      </c>
      <c r="C1255" s="39" t="s">
        <v>1139</v>
      </c>
      <c r="D1255" s="39" t="s">
        <v>1161</v>
      </c>
      <c r="E1255" s="39" t="s">
        <v>1160</v>
      </c>
      <c r="F1255" s="40">
        <v>49.18</v>
      </c>
      <c r="G1255" s="41">
        <v>-116.55249999999999</v>
      </c>
      <c r="H1255" s="34"/>
      <c r="I1255" s="34"/>
      <c r="J1255" s="80"/>
      <c r="K1255" s="81"/>
      <c r="L1255" s="55"/>
      <c r="M1255" s="86"/>
      <c r="N1255" s="55"/>
      <c r="O1255" s="55"/>
      <c r="P1255" s="54"/>
      <c r="Q1255" s="59"/>
      <c r="U1255" s="62" t="str">
        <f>IF(OR(ISBLANK(H1255),ISBLANK(J1255),ISBLANK(#REF!)), "",(H1255*J1255/#REF!))</f>
        <v/>
      </c>
      <c r="V1255" s="62" t="str">
        <f>IF(OR(ISBLANK(I1255),ISBLANK(K1255),ISBLANK(#REF!)), "", (I1255*K1255/#REF!))</f>
        <v/>
      </c>
      <c r="W1255" s="62" t="str">
        <f t="shared" si="36"/>
        <v/>
      </c>
      <c r="X1255" s="63" t="str">
        <f>IF(COUNT(#REF!,W1255)=2,#REF!-W1255, "")</f>
        <v/>
      </c>
      <c r="Z1255" s="36" t="str">
        <f t="shared" si="37"/>
        <v/>
      </c>
    </row>
    <row r="1256" spans="2:26" x14ac:dyDescent="0.25">
      <c r="B1256" s="38">
        <v>50592</v>
      </c>
      <c r="C1256" s="39" t="s">
        <v>1140</v>
      </c>
      <c r="D1256" s="39" t="s">
        <v>1160</v>
      </c>
      <c r="E1256" s="39" t="s">
        <v>1160</v>
      </c>
      <c r="F1256" s="40">
        <v>50.734625223999998</v>
      </c>
      <c r="G1256" s="41">
        <v>-121.864423819</v>
      </c>
      <c r="H1256" s="34"/>
      <c r="I1256" s="34"/>
      <c r="J1256" s="80"/>
      <c r="K1256" s="81"/>
      <c r="L1256" s="55"/>
      <c r="M1256" s="86"/>
      <c r="N1256" s="55"/>
      <c r="O1256" s="55"/>
      <c r="P1256" s="54"/>
      <c r="Q1256" s="59"/>
      <c r="U1256" s="62" t="str">
        <f>IF(OR(ISBLANK(H1256),ISBLANK(J1256),ISBLANK(#REF!)), "",(H1256*J1256/#REF!))</f>
        <v/>
      </c>
      <c r="V1256" s="62" t="str">
        <f>IF(OR(ISBLANK(I1256),ISBLANK(K1256),ISBLANK(#REF!)), "", (I1256*K1256/#REF!))</f>
        <v/>
      </c>
      <c r="W1256" s="62" t="str">
        <f t="shared" ref="W1256:W1274" si="38">IF(SUM(U1256:V1256)&gt;0,SUM(U1256:V1256), "")</f>
        <v/>
      </c>
      <c r="X1256" s="63" t="str">
        <f>IF(COUNT(#REF!,W1256)=2,#REF!-W1256, "")</f>
        <v/>
      </c>
      <c r="Z1256" s="36">
        <f t="shared" si="37"/>
        <v>0</v>
      </c>
    </row>
    <row r="1257" spans="2:26" x14ac:dyDescent="0.25">
      <c r="B1257" s="38">
        <v>8774</v>
      </c>
      <c r="C1257" s="39" t="s">
        <v>1141</v>
      </c>
      <c r="D1257" s="39" t="s">
        <v>1160</v>
      </c>
      <c r="E1257" s="39" t="s">
        <v>1160</v>
      </c>
      <c r="F1257" s="40">
        <v>51.468738000000002</v>
      </c>
      <c r="G1257" s="41">
        <v>-123.936047</v>
      </c>
      <c r="H1257" s="34"/>
      <c r="I1257" s="34"/>
      <c r="J1257" s="80"/>
      <c r="K1257" s="81"/>
      <c r="L1257" s="55"/>
      <c r="M1257" s="86"/>
      <c r="N1257" s="55"/>
      <c r="O1257" s="55"/>
      <c r="P1257" s="54"/>
      <c r="Q1257" s="59"/>
      <c r="U1257" s="62" t="str">
        <f>IF(OR(ISBLANK(H1257),ISBLANK(J1257),ISBLANK(#REF!)), "",(H1257*J1257/#REF!))</f>
        <v/>
      </c>
      <c r="V1257" s="62" t="str">
        <f>IF(OR(ISBLANK(I1257),ISBLANK(K1257),ISBLANK(#REF!)), "", (I1257*K1257/#REF!))</f>
        <v/>
      </c>
      <c r="W1257" s="62" t="str">
        <f t="shared" si="38"/>
        <v/>
      </c>
      <c r="X1257" s="63" t="str">
        <f>IF(COUNT(#REF!,W1257)=2,#REF!-W1257, "")</f>
        <v/>
      </c>
      <c r="Z1257" s="36">
        <f t="shared" ref="Z1257:Z1274" si="39">IF(D1257="Y",COUNTA(H1257), "")</f>
        <v>0</v>
      </c>
    </row>
    <row r="1258" spans="2:26" x14ac:dyDescent="0.25">
      <c r="B1258" s="38">
        <v>50714</v>
      </c>
      <c r="C1258" s="39" t="s">
        <v>1142</v>
      </c>
      <c r="D1258" s="39" t="s">
        <v>1160</v>
      </c>
      <c r="E1258" s="39" t="s">
        <v>1160</v>
      </c>
      <c r="F1258" s="40">
        <v>51.415370332000002</v>
      </c>
      <c r="G1258" s="41">
        <v>-124.09563063</v>
      </c>
      <c r="H1258" s="34"/>
      <c r="I1258" s="34"/>
      <c r="J1258" s="80"/>
      <c r="K1258" s="81"/>
      <c r="L1258" s="55"/>
      <c r="M1258" s="86"/>
      <c r="N1258" s="55"/>
      <c r="O1258" s="55"/>
      <c r="P1258" s="54"/>
      <c r="Q1258" s="59"/>
      <c r="U1258" s="62" t="str">
        <f>IF(OR(ISBLANK(H1258),ISBLANK(J1258),ISBLANK(#REF!)), "",(H1258*J1258/#REF!))</f>
        <v/>
      </c>
      <c r="V1258" s="62" t="str">
        <f>IF(OR(ISBLANK(I1258),ISBLANK(K1258),ISBLANK(#REF!)), "", (I1258*K1258/#REF!))</f>
        <v/>
      </c>
      <c r="W1258" s="62" t="str">
        <f t="shared" si="38"/>
        <v/>
      </c>
      <c r="X1258" s="63" t="str">
        <f>IF(COUNT(#REF!,W1258)=2,#REF!-W1258, "")</f>
        <v/>
      </c>
      <c r="Z1258" s="36">
        <f t="shared" si="39"/>
        <v>0</v>
      </c>
    </row>
    <row r="1259" spans="2:26" x14ac:dyDescent="0.25">
      <c r="B1259" s="38">
        <v>8756</v>
      </c>
      <c r="C1259" s="39" t="s">
        <v>1143</v>
      </c>
      <c r="D1259" s="39" t="s">
        <v>1160</v>
      </c>
      <c r="E1259" s="39" t="s">
        <v>1161</v>
      </c>
      <c r="F1259" s="40">
        <v>50.021695999999999</v>
      </c>
      <c r="G1259" s="41">
        <v>-125.194987</v>
      </c>
      <c r="H1259" s="34"/>
      <c r="I1259" s="34"/>
      <c r="J1259" s="80"/>
      <c r="K1259" s="81"/>
      <c r="L1259" s="55"/>
      <c r="M1259" s="86"/>
      <c r="N1259" s="55"/>
      <c r="O1259" s="55"/>
      <c r="P1259" s="54"/>
      <c r="Q1259" s="59"/>
      <c r="U1259" s="62" t="str">
        <f>IF(OR(ISBLANK(H1259),ISBLANK(J1259),ISBLANK(#REF!)), "",(H1259*J1259/#REF!))</f>
        <v/>
      </c>
      <c r="V1259" s="62" t="str">
        <f>IF(OR(ISBLANK(I1259),ISBLANK(K1259),ISBLANK(#REF!)), "", (I1259*K1259/#REF!))</f>
        <v/>
      </c>
      <c r="W1259" s="62" t="str">
        <f t="shared" si="38"/>
        <v/>
      </c>
      <c r="X1259" s="63" t="str">
        <f>IF(COUNT(#REF!,W1259)=2,#REF!-W1259, "")</f>
        <v/>
      </c>
      <c r="Z1259" s="36">
        <f t="shared" si="39"/>
        <v>0</v>
      </c>
    </row>
    <row r="1260" spans="2:26" x14ac:dyDescent="0.25">
      <c r="B1260" s="38">
        <v>7941</v>
      </c>
      <c r="C1260" s="39" t="s">
        <v>1144</v>
      </c>
      <c r="D1260" s="39" t="s">
        <v>1161</v>
      </c>
      <c r="E1260" s="39" t="s">
        <v>1160</v>
      </c>
      <c r="F1260" s="40">
        <v>49.085002000000003</v>
      </c>
      <c r="G1260" s="41">
        <v>-116.08189299999999</v>
      </c>
      <c r="H1260" s="34"/>
      <c r="I1260" s="34"/>
      <c r="J1260" s="80"/>
      <c r="K1260" s="81"/>
      <c r="L1260" s="55"/>
      <c r="M1260" s="86"/>
      <c r="N1260" s="55"/>
      <c r="O1260" s="55"/>
      <c r="P1260" s="54"/>
      <c r="Q1260" s="59"/>
      <c r="U1260" s="62" t="str">
        <f>IF(OR(ISBLANK(H1260),ISBLANK(J1260),ISBLANK(#REF!)), "",(H1260*J1260/#REF!))</f>
        <v/>
      </c>
      <c r="V1260" s="62" t="str">
        <f>IF(OR(ISBLANK(I1260),ISBLANK(K1260),ISBLANK(#REF!)), "", (I1260*K1260/#REF!))</f>
        <v/>
      </c>
      <c r="W1260" s="62" t="str">
        <f t="shared" si="38"/>
        <v/>
      </c>
      <c r="X1260" s="63" t="str">
        <f>IF(COUNT(#REF!,W1260)=2,#REF!-W1260, "")</f>
        <v/>
      </c>
      <c r="Z1260" s="36" t="str">
        <f t="shared" si="39"/>
        <v/>
      </c>
    </row>
    <row r="1261" spans="2:26" x14ac:dyDescent="0.25">
      <c r="B1261" s="38">
        <v>9002</v>
      </c>
      <c r="C1261" s="39" t="s">
        <v>1145</v>
      </c>
      <c r="D1261" s="39" t="s">
        <v>1161</v>
      </c>
      <c r="E1261" s="39" t="s">
        <v>1160</v>
      </c>
      <c r="F1261" s="40">
        <v>54.192332</v>
      </c>
      <c r="G1261" s="41">
        <v>-133.003274</v>
      </c>
      <c r="H1261" s="34"/>
      <c r="I1261" s="34"/>
      <c r="J1261" s="80"/>
      <c r="K1261" s="81"/>
      <c r="L1261" s="55"/>
      <c r="M1261" s="86"/>
      <c r="N1261" s="55"/>
      <c r="O1261" s="55"/>
      <c r="P1261" s="54"/>
      <c r="Q1261" s="59"/>
      <c r="U1261" s="62" t="str">
        <f>IF(OR(ISBLANK(H1261),ISBLANK(J1261),ISBLANK(#REF!)), "",(H1261*J1261/#REF!))</f>
        <v/>
      </c>
      <c r="V1261" s="62" t="str">
        <f>IF(OR(ISBLANK(I1261),ISBLANK(K1261),ISBLANK(#REF!)), "", (I1261*K1261/#REF!))</f>
        <v/>
      </c>
      <c r="W1261" s="62" t="str">
        <f t="shared" si="38"/>
        <v/>
      </c>
      <c r="X1261" s="63" t="str">
        <f>IF(COUNT(#REF!,W1261)=2,#REF!-W1261, "")</f>
        <v/>
      </c>
      <c r="Z1261" s="36" t="str">
        <f t="shared" si="39"/>
        <v/>
      </c>
    </row>
    <row r="1262" spans="2:26" x14ac:dyDescent="0.25">
      <c r="B1262" s="38">
        <v>50576</v>
      </c>
      <c r="C1262" s="39" t="s">
        <v>1146</v>
      </c>
      <c r="D1262" s="39" t="s">
        <v>1160</v>
      </c>
      <c r="E1262" s="39" t="s">
        <v>1161</v>
      </c>
      <c r="F1262" s="40">
        <v>49.132615301999998</v>
      </c>
      <c r="G1262" s="41">
        <v>-121.93856495199999</v>
      </c>
      <c r="H1262" s="34"/>
      <c r="I1262" s="34"/>
      <c r="J1262" s="80"/>
      <c r="K1262" s="81"/>
      <c r="L1262" s="55"/>
      <c r="M1262" s="86"/>
      <c r="N1262" s="55"/>
      <c r="O1262" s="55"/>
      <c r="P1262" s="54"/>
      <c r="Q1262" s="59"/>
      <c r="U1262" s="62" t="str">
        <f>IF(OR(ISBLANK(H1262),ISBLANK(J1262),ISBLANK(#REF!)), "",(H1262*J1262/#REF!))</f>
        <v/>
      </c>
      <c r="V1262" s="62" t="str">
        <f>IF(OR(ISBLANK(I1262),ISBLANK(K1262),ISBLANK(#REF!)), "", (I1262*K1262/#REF!))</f>
        <v/>
      </c>
      <c r="W1262" s="62" t="str">
        <f t="shared" si="38"/>
        <v/>
      </c>
      <c r="X1262" s="63" t="str">
        <f>IF(COUNT(#REF!,W1262)=2,#REF!-W1262, "")</f>
        <v/>
      </c>
      <c r="Z1262" s="36">
        <f t="shared" si="39"/>
        <v>0</v>
      </c>
    </row>
    <row r="1263" spans="2:26" x14ac:dyDescent="0.25">
      <c r="B1263" s="38">
        <v>8228</v>
      </c>
      <c r="C1263" s="39" t="s">
        <v>1147</v>
      </c>
      <c r="D1263" s="39" t="s">
        <v>1160</v>
      </c>
      <c r="E1263" s="39" t="s">
        <v>1160</v>
      </c>
      <c r="F1263" s="40">
        <v>49.471156999999998</v>
      </c>
      <c r="G1263" s="41">
        <v>-121.425282</v>
      </c>
      <c r="H1263" s="34"/>
      <c r="I1263" s="34"/>
      <c r="J1263" s="80"/>
      <c r="K1263" s="81"/>
      <c r="L1263" s="55"/>
      <c r="M1263" s="86"/>
      <c r="N1263" s="55"/>
      <c r="O1263" s="55"/>
      <c r="P1263" s="54"/>
      <c r="Q1263" s="59"/>
      <c r="U1263" s="62" t="str">
        <f>IF(OR(ISBLANK(H1263),ISBLANK(J1263),ISBLANK(#REF!)), "",(H1263*J1263/#REF!))</f>
        <v/>
      </c>
      <c r="V1263" s="62" t="str">
        <f>IF(OR(ISBLANK(I1263),ISBLANK(K1263),ISBLANK(#REF!)), "", (I1263*K1263/#REF!))</f>
        <v/>
      </c>
      <c r="W1263" s="62" t="str">
        <f t="shared" si="38"/>
        <v/>
      </c>
      <c r="X1263" s="63" t="str">
        <f>IF(COUNT(#REF!,W1263)=2,#REF!-W1263, "")</f>
        <v/>
      </c>
      <c r="Z1263" s="36">
        <f t="shared" si="39"/>
        <v>0</v>
      </c>
    </row>
    <row r="1264" spans="2:26" x14ac:dyDescent="0.25">
      <c r="B1264" s="38">
        <v>50589</v>
      </c>
      <c r="C1264" s="39" t="s">
        <v>1148</v>
      </c>
      <c r="D1264" s="39" t="s">
        <v>1160</v>
      </c>
      <c r="E1264" s="39" t="s">
        <v>1160</v>
      </c>
      <c r="F1264" s="40">
        <v>49.562177161000001</v>
      </c>
      <c r="G1264" s="41">
        <v>-121.42601193</v>
      </c>
      <c r="H1264" s="34"/>
      <c r="I1264" s="34"/>
      <c r="J1264" s="80"/>
      <c r="K1264" s="81"/>
      <c r="L1264" s="55"/>
      <c r="M1264" s="86"/>
      <c r="N1264" s="55"/>
      <c r="O1264" s="55"/>
      <c r="P1264" s="54"/>
      <c r="Q1264" s="59"/>
      <c r="U1264" s="62" t="str">
        <f>IF(OR(ISBLANK(H1264),ISBLANK(J1264),ISBLANK(#REF!)), "",(H1264*J1264/#REF!))</f>
        <v/>
      </c>
      <c r="V1264" s="62" t="str">
        <f>IF(OR(ISBLANK(I1264),ISBLANK(K1264),ISBLANK(#REF!)), "", (I1264*K1264/#REF!))</f>
        <v/>
      </c>
      <c r="W1264" s="62" t="str">
        <f t="shared" si="38"/>
        <v/>
      </c>
      <c r="X1264" s="63" t="str">
        <f>IF(COUNT(#REF!,W1264)=2,#REF!-W1264, "")</f>
        <v/>
      </c>
      <c r="Z1264" s="36">
        <f t="shared" si="39"/>
        <v>0</v>
      </c>
    </row>
    <row r="1265" spans="2:26" x14ac:dyDescent="0.25">
      <c r="B1265" s="38">
        <v>8301</v>
      </c>
      <c r="C1265" s="39" t="s">
        <v>1149</v>
      </c>
      <c r="D1265" s="39" t="s">
        <v>1161</v>
      </c>
      <c r="E1265" s="39" t="s">
        <v>1160</v>
      </c>
      <c r="F1265" s="40">
        <v>50.516354999999997</v>
      </c>
      <c r="G1265" s="41">
        <v>-119.375489</v>
      </c>
      <c r="H1265" s="34"/>
      <c r="I1265" s="34"/>
      <c r="J1265" s="80"/>
      <c r="K1265" s="81"/>
      <c r="L1265" s="55"/>
      <c r="M1265" s="86"/>
      <c r="N1265" s="55"/>
      <c r="O1265" s="55"/>
      <c r="P1265" s="54"/>
      <c r="Q1265" s="59"/>
      <c r="U1265" s="62" t="str">
        <f>IF(OR(ISBLANK(H1265),ISBLANK(J1265),ISBLANK(#REF!)), "",(H1265*J1265/#REF!))</f>
        <v/>
      </c>
      <c r="V1265" s="62" t="str">
        <f>IF(OR(ISBLANK(I1265),ISBLANK(K1265),ISBLANK(#REF!)), "", (I1265*K1265/#REF!))</f>
        <v/>
      </c>
      <c r="W1265" s="62" t="str">
        <f t="shared" si="38"/>
        <v/>
      </c>
      <c r="X1265" s="63" t="str">
        <f>IF(COUNT(#REF!,W1265)=2,#REF!-W1265, "")</f>
        <v/>
      </c>
      <c r="Z1265" s="36" t="str">
        <f t="shared" si="39"/>
        <v/>
      </c>
    </row>
    <row r="1266" spans="2:26" x14ac:dyDescent="0.25">
      <c r="B1266" s="38">
        <v>8597</v>
      </c>
      <c r="C1266" s="39" t="s">
        <v>1150</v>
      </c>
      <c r="D1266" s="39" t="s">
        <v>1161</v>
      </c>
      <c r="E1266" s="39" t="s">
        <v>1160</v>
      </c>
      <c r="F1266" s="40">
        <v>49.165362000000002</v>
      </c>
      <c r="G1266" s="41">
        <v>-125.97055</v>
      </c>
      <c r="H1266" s="34"/>
      <c r="I1266" s="34"/>
      <c r="J1266" s="80"/>
      <c r="K1266" s="81"/>
      <c r="L1266" s="55"/>
      <c r="M1266" s="86"/>
      <c r="N1266" s="55"/>
      <c r="O1266" s="55"/>
      <c r="P1266" s="54"/>
      <c r="Q1266" s="59"/>
      <c r="U1266" s="62" t="str">
        <f>IF(OR(ISBLANK(H1266),ISBLANK(J1266),ISBLANK(#REF!)), "",(H1266*J1266/#REF!))</f>
        <v/>
      </c>
      <c r="V1266" s="62" t="str">
        <f>IF(OR(ISBLANK(I1266),ISBLANK(K1266),ISBLANK(#REF!)), "", (I1266*K1266/#REF!))</f>
        <v/>
      </c>
      <c r="W1266" s="62" t="str">
        <f t="shared" si="38"/>
        <v/>
      </c>
      <c r="X1266" s="63" t="str">
        <f>IF(COUNT(#REF!,W1266)=2,#REF!-W1266, "")</f>
        <v/>
      </c>
      <c r="Z1266" s="36" t="str">
        <f t="shared" si="39"/>
        <v/>
      </c>
    </row>
    <row r="1267" spans="2:26" x14ac:dyDescent="0.25">
      <c r="B1267" s="38">
        <v>8066</v>
      </c>
      <c r="C1267" s="39" t="s">
        <v>1151</v>
      </c>
      <c r="D1267" s="39" t="s">
        <v>1161</v>
      </c>
      <c r="E1267" s="39" t="s">
        <v>1161</v>
      </c>
      <c r="F1267" s="40">
        <v>49.083298999999997</v>
      </c>
      <c r="G1267" s="41">
        <v>-122.049999</v>
      </c>
      <c r="H1267" s="34"/>
      <c r="I1267" s="34"/>
      <c r="J1267" s="80"/>
      <c r="K1267" s="81"/>
      <c r="L1267" s="55"/>
      <c r="M1267" s="86"/>
      <c r="N1267" s="55"/>
      <c r="O1267" s="55"/>
      <c r="P1267" s="54"/>
      <c r="Q1267" s="59"/>
      <c r="U1267" s="62" t="str">
        <f>IF(OR(ISBLANK(H1267),ISBLANK(J1267),ISBLANK(#REF!)), "",(H1267*J1267/#REF!))</f>
        <v/>
      </c>
      <c r="V1267" s="62" t="str">
        <f>IF(OR(ISBLANK(I1267),ISBLANK(K1267),ISBLANK(#REF!)), "", (I1267*K1267/#REF!))</f>
        <v/>
      </c>
      <c r="W1267" s="62" t="str">
        <f t="shared" si="38"/>
        <v/>
      </c>
      <c r="X1267" s="63" t="str">
        <f>IF(COUNT(#REF!,W1267)=2,#REF!-W1267, "")</f>
        <v/>
      </c>
      <c r="Z1267" s="36" t="str">
        <f t="shared" si="39"/>
        <v/>
      </c>
    </row>
    <row r="1268" spans="2:26" x14ac:dyDescent="0.25">
      <c r="B1268" s="38">
        <v>50728</v>
      </c>
      <c r="C1268" s="39" t="s">
        <v>1152</v>
      </c>
      <c r="D1268" s="39" t="s">
        <v>1160</v>
      </c>
      <c r="E1268" s="39" t="s">
        <v>1160</v>
      </c>
      <c r="F1268" s="40">
        <v>54.597878000000001</v>
      </c>
      <c r="G1268" s="41">
        <v>-125.082199</v>
      </c>
      <c r="H1268" s="34"/>
      <c r="I1268" s="34"/>
      <c r="J1268" s="80"/>
      <c r="K1268" s="81"/>
      <c r="L1268" s="55"/>
      <c r="M1268" s="86"/>
      <c r="N1268" s="55"/>
      <c r="O1268" s="55"/>
      <c r="P1268" s="54"/>
      <c r="Q1268" s="59"/>
      <c r="U1268" s="62" t="str">
        <f>IF(OR(ISBLANK(H1268),ISBLANK(J1268),ISBLANK(#REF!)), "",(H1268*J1268/#REF!))</f>
        <v/>
      </c>
      <c r="V1268" s="62" t="str">
        <f>IF(OR(ISBLANK(I1268),ISBLANK(K1268),ISBLANK(#REF!)), "", (I1268*K1268/#REF!))</f>
        <v/>
      </c>
      <c r="W1268" s="62" t="str">
        <f t="shared" si="38"/>
        <v/>
      </c>
      <c r="X1268" s="63" t="str">
        <f>IF(COUNT(#REF!,W1268)=2,#REF!-W1268, "")</f>
        <v/>
      </c>
      <c r="Z1268" s="36">
        <f t="shared" si="39"/>
        <v>0</v>
      </c>
    </row>
    <row r="1269" spans="2:26" x14ac:dyDescent="0.25">
      <c r="B1269" s="38">
        <v>7954</v>
      </c>
      <c r="C1269" s="39" t="s">
        <v>1153</v>
      </c>
      <c r="D1269" s="39" t="s">
        <v>1161</v>
      </c>
      <c r="E1269" s="39" t="s">
        <v>1160</v>
      </c>
      <c r="F1269" s="40">
        <v>49.283299999999997</v>
      </c>
      <c r="G1269" s="41">
        <v>-117.216701</v>
      </c>
      <c r="H1269" s="34"/>
      <c r="I1269" s="34"/>
      <c r="J1269" s="80"/>
      <c r="K1269" s="81"/>
      <c r="L1269" s="55"/>
      <c r="M1269" s="86"/>
      <c r="N1269" s="55"/>
      <c r="O1269" s="55"/>
      <c r="P1269" s="54"/>
      <c r="Q1269" s="59"/>
      <c r="U1269" s="62" t="str">
        <f>IF(OR(ISBLANK(H1269),ISBLANK(J1269),ISBLANK(#REF!)), "",(H1269*J1269/#REF!))</f>
        <v/>
      </c>
      <c r="V1269" s="62" t="str">
        <f>IF(OR(ISBLANK(I1269),ISBLANK(K1269),ISBLANK(#REF!)), "", (I1269*K1269/#REF!))</f>
        <v/>
      </c>
      <c r="W1269" s="62" t="str">
        <f t="shared" si="38"/>
        <v/>
      </c>
      <c r="X1269" s="63" t="str">
        <f>IF(COUNT(#REF!,W1269)=2,#REF!-W1269, "")</f>
        <v/>
      </c>
      <c r="Z1269" s="36" t="str">
        <f t="shared" si="39"/>
        <v/>
      </c>
    </row>
    <row r="1270" spans="2:26" x14ac:dyDescent="0.25">
      <c r="B1270" s="38">
        <v>8610</v>
      </c>
      <c r="C1270" s="39" t="s">
        <v>1154</v>
      </c>
      <c r="D1270" s="39" t="s">
        <v>1161</v>
      </c>
      <c r="E1270" s="39" t="s">
        <v>1161</v>
      </c>
      <c r="F1270" s="40">
        <v>48.872622</v>
      </c>
      <c r="G1270" s="41">
        <v>-124.19931699999999</v>
      </c>
      <c r="H1270" s="34"/>
      <c r="I1270" s="34"/>
      <c r="J1270" s="80"/>
      <c r="K1270" s="81"/>
      <c r="L1270" s="55"/>
      <c r="M1270" s="86"/>
      <c r="N1270" s="55"/>
      <c r="O1270" s="55"/>
      <c r="P1270" s="54"/>
      <c r="Q1270" s="59"/>
      <c r="U1270" s="62" t="str">
        <f>IF(OR(ISBLANK(H1270),ISBLANK(J1270),ISBLANK(#REF!)), "",(H1270*J1270/#REF!))</f>
        <v/>
      </c>
      <c r="V1270" s="62" t="str">
        <f>IF(OR(ISBLANK(I1270),ISBLANK(K1270),ISBLANK(#REF!)), "", (I1270*K1270/#REF!))</f>
        <v/>
      </c>
      <c r="W1270" s="62" t="str">
        <f t="shared" si="38"/>
        <v/>
      </c>
      <c r="X1270" s="63" t="str">
        <f>IF(COUNT(#REF!,W1270)=2,#REF!-W1270, "")</f>
        <v/>
      </c>
      <c r="Z1270" s="36" t="str">
        <f t="shared" si="39"/>
        <v/>
      </c>
    </row>
    <row r="1271" spans="2:26" x14ac:dyDescent="0.25">
      <c r="B1271" s="38">
        <v>8559</v>
      </c>
      <c r="C1271" s="39" t="s">
        <v>1155</v>
      </c>
      <c r="D1271" s="39" t="s">
        <v>1161</v>
      </c>
      <c r="E1271" s="39" t="s">
        <v>1160</v>
      </c>
      <c r="F1271" s="40">
        <v>50.463813999999999</v>
      </c>
      <c r="G1271" s="41">
        <v>-127.558049</v>
      </c>
      <c r="H1271" s="34"/>
      <c r="I1271" s="34"/>
      <c r="J1271" s="80"/>
      <c r="K1271" s="81"/>
      <c r="L1271" s="55"/>
      <c r="M1271" s="86"/>
      <c r="N1271" s="55"/>
      <c r="O1271" s="55"/>
      <c r="P1271" s="54"/>
      <c r="Q1271" s="59"/>
      <c r="U1271" s="62" t="str">
        <f>IF(OR(ISBLANK(H1271),ISBLANK(J1271),ISBLANK(#REF!)), "",(H1271*J1271/#REF!))</f>
        <v/>
      </c>
      <c r="V1271" s="62" t="str">
        <f>IF(OR(ISBLANK(I1271),ISBLANK(K1271),ISBLANK(#REF!)), "", (I1271*K1271/#REF!))</f>
        <v/>
      </c>
      <c r="W1271" s="62" t="str">
        <f t="shared" si="38"/>
        <v/>
      </c>
      <c r="X1271" s="63" t="str">
        <f>IF(COUNT(#REF!,W1271)=2,#REF!-W1271, "")</f>
        <v/>
      </c>
      <c r="Z1271" s="36" t="str">
        <f t="shared" si="39"/>
        <v/>
      </c>
    </row>
    <row r="1272" spans="2:26" x14ac:dyDescent="0.25">
      <c r="B1272" s="38">
        <v>8578</v>
      </c>
      <c r="C1272" s="39" t="s">
        <v>1156</v>
      </c>
      <c r="D1272" s="39" t="s">
        <v>1160</v>
      </c>
      <c r="E1272" s="39" t="s">
        <v>1160</v>
      </c>
      <c r="F1272" s="40">
        <v>49.591766999999997</v>
      </c>
      <c r="G1272" s="41">
        <v>-126.61865400000001</v>
      </c>
      <c r="H1272" s="34"/>
      <c r="I1272" s="34"/>
      <c r="J1272" s="80"/>
      <c r="K1272" s="81"/>
      <c r="L1272" s="55"/>
      <c r="M1272" s="86"/>
      <c r="N1272" s="55"/>
      <c r="O1272" s="55"/>
      <c r="P1272" s="54"/>
      <c r="Q1272" s="59"/>
      <c r="U1272" s="62" t="str">
        <f>IF(OR(ISBLANK(H1272),ISBLANK(J1272),ISBLANK(#REF!)), "",(H1272*J1272/#REF!))</f>
        <v/>
      </c>
      <c r="V1272" s="62" t="str">
        <f>IF(OR(ISBLANK(I1272),ISBLANK(K1272),ISBLANK(#REF!)), "", (I1272*K1272/#REF!))</f>
        <v/>
      </c>
      <c r="W1272" s="62" t="str">
        <f t="shared" si="38"/>
        <v/>
      </c>
      <c r="X1272" s="63" t="str">
        <f>IF(COUNT(#REF!,W1272)=2,#REF!-W1272, "")</f>
        <v/>
      </c>
      <c r="Z1272" s="36">
        <f t="shared" si="39"/>
        <v>0</v>
      </c>
    </row>
    <row r="1273" spans="2:26" x14ac:dyDescent="0.25">
      <c r="B1273" s="38">
        <v>9022</v>
      </c>
      <c r="C1273" s="39" t="s">
        <v>1157</v>
      </c>
      <c r="D1273" s="39" t="s">
        <v>1161</v>
      </c>
      <c r="E1273" s="39" t="s">
        <v>1160</v>
      </c>
      <c r="F1273" s="40">
        <v>49.150001000000003</v>
      </c>
      <c r="G1273" s="41">
        <v>-118.983299</v>
      </c>
      <c r="H1273" s="34"/>
      <c r="I1273" s="34"/>
      <c r="J1273" s="80"/>
      <c r="K1273" s="81"/>
      <c r="L1273" s="55"/>
      <c r="M1273" s="86"/>
      <c r="N1273" s="55"/>
      <c r="O1273" s="55"/>
      <c r="P1273" s="54"/>
      <c r="Q1273" s="59"/>
      <c r="U1273" s="62" t="str">
        <f>IF(OR(ISBLANK(H1273),ISBLANK(J1273),ISBLANK(#REF!)), "",(H1273*J1273/#REF!))</f>
        <v/>
      </c>
      <c r="V1273" s="62" t="str">
        <f>IF(OR(ISBLANK(I1273),ISBLANK(K1273),ISBLANK(#REF!)), "", (I1273*K1273/#REF!))</f>
        <v/>
      </c>
      <c r="W1273" s="62" t="str">
        <f t="shared" si="38"/>
        <v/>
      </c>
      <c r="X1273" s="63" t="str">
        <f>IF(COUNT(#REF!,W1273)=2,#REF!-W1273, "")</f>
        <v/>
      </c>
      <c r="Z1273" s="36" t="str">
        <f t="shared" si="39"/>
        <v/>
      </c>
    </row>
    <row r="1274" spans="2:26" ht="15.75" thickBot="1" x14ac:dyDescent="0.3">
      <c r="B1274" s="43">
        <v>8572</v>
      </c>
      <c r="C1274" s="44" t="s">
        <v>1158</v>
      </c>
      <c r="D1274" s="44" t="s">
        <v>1161</v>
      </c>
      <c r="E1274" s="44" t="s">
        <v>1160</v>
      </c>
      <c r="F1274" s="45">
        <v>49.987006000000001</v>
      </c>
      <c r="G1274" s="46">
        <v>-126.847155</v>
      </c>
      <c r="H1274" s="82"/>
      <c r="I1274" s="82"/>
      <c r="J1274" s="82"/>
      <c r="K1274" s="83"/>
      <c r="L1274" s="56"/>
      <c r="M1274" s="87"/>
      <c r="N1274" s="56"/>
      <c r="O1274" s="56"/>
      <c r="P1274" s="102"/>
      <c r="Q1274" s="60"/>
      <c r="U1274" s="62" t="str">
        <f>IF(OR(ISBLANK(H1274),ISBLANK(J1274),ISBLANK(#REF!)), "",(H1274*J1274/#REF!))</f>
        <v/>
      </c>
      <c r="V1274" s="62" t="str">
        <f>IF(OR(ISBLANK(I1274),ISBLANK(K1274),ISBLANK(#REF!)), "", (I1274*K1274/#REF!))</f>
        <v/>
      </c>
      <c r="W1274" s="62" t="str">
        <f t="shared" si="38"/>
        <v/>
      </c>
      <c r="X1274" s="63" t="str">
        <f>IF(COUNT(#REF!,W1274)=2,#REF!-W1274, "")</f>
        <v/>
      </c>
      <c r="Z1274" s="36" t="str">
        <f t="shared" si="39"/>
        <v/>
      </c>
    </row>
    <row r="1275" spans="2:26" x14ac:dyDescent="0.25">
      <c r="L1275" s="118"/>
      <c r="N1275" s="118"/>
      <c r="O1275" s="118"/>
      <c r="Q1275" s="120"/>
    </row>
    <row r="1276" spans="2:26" x14ac:dyDescent="0.25">
      <c r="Z1276" s="12">
        <f>SUM(Z39:Z1274)</f>
        <v>0</v>
      </c>
    </row>
  </sheetData>
  <sheetProtection algorithmName="SHA-512" hashValue="E6mWk7NtivvJySPJ3Hs02/ylu4qct4YDQWQ5e1Wu12DCAD2O6++iuKTD2aAwuObhKRik+Jw2d7Gpf7bakVNJQQ==" saltValue="kWB16c7NGjYLqPMVqJIzEg==" spinCount="100000" sheet="1" sort="0" autoFilter="0"/>
  <autoFilter ref="B38:Q1274" xr:uid="{00000000-0009-0000-0000-000000000000}">
    <sortState ref="B39:Q1274">
      <sortCondition ref="C38:C1274"/>
    </sortState>
  </autoFilter>
  <dataConsolidate/>
  <mergeCells count="35">
    <mergeCell ref="B2:Q2"/>
    <mergeCell ref="B3:Q3"/>
    <mergeCell ref="B4:Q4"/>
    <mergeCell ref="K20:M21"/>
    <mergeCell ref="K18:M19"/>
    <mergeCell ref="B5:Q5"/>
    <mergeCell ref="N18:N19"/>
    <mergeCell ref="N20:N21"/>
    <mergeCell ref="C17:L17"/>
    <mergeCell ref="B11:K14"/>
    <mergeCell ref="B6:K9"/>
    <mergeCell ref="B15:J15"/>
    <mergeCell ref="K15:N15"/>
    <mergeCell ref="C21:J21"/>
    <mergeCell ref="C33:J33"/>
    <mergeCell ref="D24:E24"/>
    <mergeCell ref="P18:Q18"/>
    <mergeCell ref="P37:Q37"/>
    <mergeCell ref="B36:G36"/>
    <mergeCell ref="H35:Q35"/>
    <mergeCell ref="C34:L34"/>
    <mergeCell ref="N22:N23"/>
    <mergeCell ref="K22:M23"/>
    <mergeCell ref="C23:I23"/>
    <mergeCell ref="P19:Q19"/>
    <mergeCell ref="L36:Q36"/>
    <mergeCell ref="H36:K36"/>
    <mergeCell ref="C18:J18"/>
    <mergeCell ref="C19:J19"/>
    <mergeCell ref="C20:J20"/>
    <mergeCell ref="C22:J22"/>
    <mergeCell ref="C30:J30"/>
    <mergeCell ref="C31:J31"/>
    <mergeCell ref="C26:C28"/>
    <mergeCell ref="C32:J32"/>
  </mergeCells>
  <dataValidations count="3">
    <dataValidation type="list" allowBlank="1" showErrorMessage="1" error="Please use the dropdown choices" sqref="H39:H1274" xr:uid="{00000000-0002-0000-0000-000000000000}">
      <formula1>$U$16:$U$18</formula1>
    </dataValidation>
    <dataValidation type="list" allowBlank="1" showErrorMessage="1" error="Please use the dropdown choices" sqref="I39:I1274" xr:uid="{00000000-0002-0000-0000-000001000000}">
      <formula1>$V$16:$V$18</formula1>
    </dataValidation>
    <dataValidation type="list" allowBlank="1" showErrorMessage="1" error="Please use the dropdown choices" sqref="P39:P1274" xr:uid="{00000000-0002-0000-0000-000002000000}">
      <formula1>$W$16:$W$18</formula1>
    </dataValidation>
  </dataValidations>
  <printOptions horizontalCentered="1"/>
  <pageMargins left="0.7" right="0.7" top="0.75" bottom="0.75" header="0.3" footer="0.3"/>
  <pageSetup paperSize="17" scale="61"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scal_x0020_Year xmlns="d468d9bd-1c0d-48c9-9569-6b0a4ab18e29">2015/16</Fiscal_x0020_Year>
    <Grant_x0020_Number xmlns="d468d9bd-1c0d-48c9-9569-6b0a4ab18e29" xsi:nil="true"/>
    <Program_x002f_Project xmlns="d468d9bd-1c0d-48c9-9569-6b0a4ab18e29" xsi:nil="true"/>
    <Document_x0020_Type xmlns="d468d9bd-1c0d-48c9-9569-6b0a4ab18e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9DA9160AACE3B644BD266FE0C03E3E67" ma:contentTypeVersion="4" ma:contentTypeDescription="Create a new document." ma:contentTypeScope="" ma:versionID="9c9355615aeaea9eef65c90a2c76999e">
  <xsd:schema xmlns:xsd="http://www.w3.org/2001/XMLSchema" xmlns:xs="http://www.w3.org/2001/XMLSchema" xmlns:p="http://schemas.microsoft.com/office/2006/metadata/properties" xmlns:ns2="d468d9bd-1c0d-48c9-9569-6b0a4ab18e29" targetNamespace="http://schemas.microsoft.com/office/2006/metadata/properties" ma:root="true" ma:fieldsID="376eb3248e20773c598398eb3b64900a" ns2:_="">
    <xsd:import namespace="d468d9bd-1c0d-48c9-9569-6b0a4ab18e29"/>
    <xsd:element name="properties">
      <xsd:complexType>
        <xsd:sequence>
          <xsd:element name="documentManagement">
            <xsd:complexType>
              <xsd:all>
                <xsd:element ref="ns2:Program_x002f_Project" minOccurs="0"/>
                <xsd:element ref="ns2:Document_x0020_Type" minOccurs="0"/>
                <xsd:element ref="ns2:Fiscal_x0020_Year" minOccurs="0"/>
                <xsd:element ref="ns2:Grant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8d9bd-1c0d-48c9-9569-6b0a4ab18e29" elementFormDefault="qualified">
    <xsd:import namespace="http://schemas.microsoft.com/office/2006/documentManagement/types"/>
    <xsd:import namespace="http://schemas.microsoft.com/office/infopath/2007/PartnerControls"/>
    <xsd:element name="Program_x002f_Project" ma:index="2" nillable="true" ma:displayName="Program/Project" ma:description="The item" ma:format="Dropdown" ma:internalName="Program_x002f_Project">
      <xsd:simpleType>
        <xsd:restriction base="dms:Choice">
          <xsd:enumeration value="BCBSI"/>
          <xsd:enumeration value="BC Mapping"/>
          <xsd:enumeration value="Best Connected BC"/>
          <xsd:enumeration value="Connecting BC Agreement"/>
          <xsd:enumeration value="Connecting BC Program"/>
          <xsd:enumeration value="Deferral Account"/>
          <xsd:enumeration value="Network BC Mapping Initiative"/>
          <xsd:enumeration value="Pathways to Technology"/>
        </xsd:restriction>
      </xsd:simpleType>
    </xsd:element>
    <xsd:element name="Document_x0020_Type" ma:index="3" nillable="true" ma:displayName="Document Type" ma:description="Type of Document" ma:format="Dropdown" ma:internalName="Document_x0020_Type">
      <xsd:simpleType>
        <xsd:restriction base="dms:Choice">
          <xsd:enumeration value="Application"/>
          <xsd:enumeration value="Administration"/>
          <xsd:enumeration value="Briefing Note (Decision/Info)"/>
          <xsd:enumeration value="Communications (letter, email, memo)"/>
          <xsd:enumeration value="Mapping"/>
          <xsd:enumeration value="Presentation"/>
          <xsd:enumeration value="Agreement"/>
          <xsd:enumeration value="Letter of Support"/>
        </xsd:restriction>
      </xsd:simpleType>
    </xsd:element>
    <xsd:element name="Fiscal_x0020_Year" ma:index="4" nillable="true" ma:displayName="Fiscal Year" ma:default="2015/16" ma:format="Dropdown" ma:internalName="Fiscal_x0020_Year">
      <xsd:simpleType>
        <xsd:restriction base="dms:Choice">
          <xsd:enumeration value="2015/16"/>
          <xsd:enumeration value="2016/17"/>
          <xsd:enumeration value="2017/18"/>
          <xsd:enumeration value="2018/19"/>
        </xsd:restriction>
      </xsd:simpleType>
    </xsd:element>
    <xsd:element name="Grant_x0020_Number" ma:index="11" nillable="true" ma:displayName="Grant Number" ma:internalName="Grant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3EF4D-A9B1-480E-AA28-8C7F5C9A277A}">
  <ds:schemaRefs>
    <ds:schemaRef ds:uri="http://purl.org/dc/terms/"/>
    <ds:schemaRef ds:uri="http://schemas.openxmlformats.org/package/2006/metadata/core-properties"/>
    <ds:schemaRef ds:uri="d468d9bd-1c0d-48c9-9569-6b0a4ab18e2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A698922-548A-42DB-9456-A1FF4D6369A9}">
  <ds:schemaRefs>
    <ds:schemaRef ds:uri="http://schemas.microsoft.com/sharepoint/v3/contenttype/forms"/>
  </ds:schemaRefs>
</ds:datastoreItem>
</file>

<file path=customXml/itemProps3.xml><?xml version="1.0" encoding="utf-8"?>
<ds:datastoreItem xmlns:ds="http://schemas.openxmlformats.org/officeDocument/2006/customXml" ds:itemID="{63F7A097-B5DC-4D6B-B50D-61072F9BB95E}">
  <ds:schemaRefs>
    <ds:schemaRef ds:uri="http://schemas.microsoft.com/PowerBIAddIn"/>
  </ds:schemaRefs>
</ds:datastoreItem>
</file>

<file path=customXml/itemProps4.xml><?xml version="1.0" encoding="utf-8"?>
<ds:datastoreItem xmlns:ds="http://schemas.openxmlformats.org/officeDocument/2006/customXml" ds:itemID="{24B801B4-66AB-428B-940A-CDE5B2566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68d9bd-1c0d-48c9-9569-6b0a4ab18e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Transport Communities</vt:lpstr>
      <vt:lpstr>'Transport Communities'!Print_Area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Stephen CITZ:EX</dc:creator>
  <cp:lastModifiedBy>Phillips, Stephen CITZ:EX</cp:lastModifiedBy>
  <cp:lastPrinted>2018-06-28T16:57:22Z</cp:lastPrinted>
  <dcterms:created xsi:type="dcterms:W3CDTF">2018-04-03T22:36:58Z</dcterms:created>
  <dcterms:modified xsi:type="dcterms:W3CDTF">2018-11-22T23:16:01Z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0x0101009DA9160AACE3B644BD266FE0C03E3E67</vt:lpwstr>
  </property>
</Properties>
</file>